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18.xml" ContentType="application/vnd.openxmlformats-officedocument.themeOverrid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19.xml" ContentType="application/vnd.openxmlformats-officedocument.themeOverrid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20.xml" ContentType="application/vnd.openxmlformats-officedocument.themeOverrid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21.xml" ContentType="application/vnd.openxmlformats-officedocument.themeOverrid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22.xml" ContentType="application/vnd.openxmlformats-officedocument.themeOverrid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23.xml" ContentType="application/vnd.openxmlformats-officedocument.themeOverrid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24.xml" ContentType="application/vnd.openxmlformats-officedocument.themeOverrid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25.xml" ContentType="application/vnd.openxmlformats-officedocument.themeOverrid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26.xml" ContentType="application/vnd.openxmlformats-officedocument.themeOverrid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27.xml" ContentType="application/vnd.openxmlformats-officedocument.themeOverrid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28.xml" ContentType="application/vnd.openxmlformats-officedocument.themeOverrid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29.xml" ContentType="application/vnd.openxmlformats-officedocument.themeOverrid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30.xml" ContentType="application/vnd.openxmlformats-officedocument.themeOverrid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31.xml" ContentType="application/vnd.openxmlformats-officedocument.themeOverrid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32.xml" ContentType="application/vnd.openxmlformats-officedocument.themeOverrid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33.xml" ContentType="application/vnd.openxmlformats-officedocument.themeOverride+xml"/>
  <Override PartName="/xl/drawings/drawing6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dinahernandez/Desktop/CD/"/>
    </mc:Choice>
  </mc:AlternateContent>
  <bookViews>
    <workbookView xWindow="0" yWindow="460" windowWidth="28800" windowHeight="16580" tabRatio="500" firstSheet="1" activeTab="1"/>
  </bookViews>
  <sheets>
    <sheet name="Controlo do Levantamento Dados" sheetId="8" r:id="rId1"/>
    <sheet name="Parte I - Profs" sheetId="5" r:id="rId2"/>
    <sheet name="Parte I - Alunos" sheetId="3" r:id="rId3"/>
    <sheet name="Análise Parte II - profs" sheetId="17" r:id="rId4"/>
    <sheet name="Conteúdos caderno" sheetId="22" r:id="rId5"/>
    <sheet name="Análise Parte II - alunos" sheetId="16" r:id="rId6"/>
    <sheet name="resultados Parte II - alunos" sheetId="21" r:id="rId7"/>
    <sheet name="Análise Parte III - profs" sheetId="13" r:id="rId8"/>
    <sheet name="Análise Parte III - alunos" sheetId="20" r:id="rId9"/>
    <sheet name="Análise Parte IV - Profs" sheetId="19" r:id="rId10"/>
    <sheet name="Análise Parte IV - Alunos" sheetId="14" r:id="rId1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7" i="13" l="1"/>
  <c r="C15" i="22"/>
  <c r="D15" i="22"/>
  <c r="E15" i="22"/>
  <c r="F15" i="22"/>
  <c r="G15" i="22"/>
  <c r="H15" i="22"/>
  <c r="I15" i="22"/>
  <c r="J15" i="22"/>
  <c r="B15" i="22"/>
  <c r="G73" i="22"/>
  <c r="B73" i="22"/>
  <c r="C73" i="22"/>
  <c r="D73" i="22"/>
  <c r="E73" i="22"/>
  <c r="F73" i="22"/>
  <c r="A73" i="22"/>
  <c r="L65" i="22"/>
  <c r="K65" i="22"/>
  <c r="J65" i="22"/>
  <c r="I65" i="22"/>
  <c r="H65" i="22"/>
  <c r="G65" i="22"/>
  <c r="F65" i="22"/>
  <c r="E65" i="22"/>
  <c r="D65" i="22"/>
  <c r="C65" i="22"/>
  <c r="B65" i="22"/>
  <c r="K64" i="22"/>
  <c r="J64" i="22"/>
  <c r="I64" i="22"/>
  <c r="H64" i="22"/>
  <c r="G64" i="22"/>
  <c r="F64" i="22"/>
  <c r="E64" i="22"/>
  <c r="D64" i="22"/>
  <c r="C64" i="22"/>
  <c r="B64" i="22"/>
  <c r="K62" i="22"/>
  <c r="J62" i="22"/>
  <c r="I62" i="22"/>
  <c r="H62" i="22"/>
  <c r="G62" i="22"/>
  <c r="F62" i="22"/>
  <c r="E62" i="22"/>
  <c r="D62" i="22"/>
  <c r="C62" i="22"/>
  <c r="B62" i="22"/>
  <c r="K60" i="22"/>
  <c r="J60" i="22"/>
  <c r="I60" i="22"/>
  <c r="H60" i="22"/>
  <c r="G60" i="22"/>
  <c r="F60" i="22"/>
  <c r="E60" i="22"/>
  <c r="D60" i="22"/>
  <c r="C60" i="22"/>
  <c r="B60" i="22"/>
  <c r="K58" i="22"/>
  <c r="J58" i="22"/>
  <c r="I58" i="22"/>
  <c r="H58" i="22"/>
  <c r="G58" i="22"/>
  <c r="F58" i="22"/>
  <c r="E58" i="22"/>
  <c r="D58" i="22"/>
  <c r="C58" i="22"/>
  <c r="B58" i="22"/>
  <c r="K56" i="22"/>
  <c r="J56" i="22"/>
  <c r="I56" i="22"/>
  <c r="H56" i="22"/>
  <c r="G56" i="22"/>
  <c r="F56" i="22"/>
  <c r="E56" i="22"/>
  <c r="D56" i="22"/>
  <c r="C56" i="22"/>
  <c r="B56" i="22"/>
  <c r="K53" i="22"/>
  <c r="K54" i="22"/>
  <c r="J53" i="22"/>
  <c r="J54" i="22"/>
  <c r="I53" i="22"/>
  <c r="I54" i="22"/>
  <c r="H53" i="22"/>
  <c r="H54" i="22"/>
  <c r="G53" i="22"/>
  <c r="G54" i="22"/>
  <c r="F53" i="22"/>
  <c r="F54" i="22"/>
  <c r="E53" i="22"/>
  <c r="E54" i="22"/>
  <c r="D53" i="22"/>
  <c r="D54" i="22"/>
  <c r="C53" i="22"/>
  <c r="C54" i="22"/>
  <c r="B53" i="22"/>
  <c r="B54" i="22"/>
  <c r="K52" i="22"/>
  <c r="J52" i="22"/>
  <c r="I52" i="22"/>
  <c r="H52" i="22"/>
  <c r="G52" i="22"/>
  <c r="F52" i="22"/>
  <c r="E52" i="22"/>
  <c r="D52" i="22"/>
  <c r="C52" i="22"/>
  <c r="B52" i="22"/>
  <c r="K50" i="22"/>
  <c r="J50" i="22"/>
  <c r="I50" i="22"/>
  <c r="H50" i="22"/>
  <c r="G50" i="22"/>
  <c r="F50" i="22"/>
  <c r="E50" i="22"/>
  <c r="D50" i="22"/>
  <c r="C50" i="22"/>
  <c r="B50" i="22"/>
  <c r="K48" i="22"/>
  <c r="J48" i="22"/>
  <c r="I48" i="22"/>
  <c r="H48" i="22"/>
  <c r="G48" i="22"/>
  <c r="F48" i="22"/>
  <c r="E48" i="22"/>
  <c r="D48" i="22"/>
  <c r="C48" i="22"/>
  <c r="B48" i="22"/>
  <c r="K46" i="22"/>
  <c r="J46" i="22"/>
  <c r="I46" i="22"/>
  <c r="H46" i="22"/>
  <c r="G46" i="22"/>
  <c r="F46" i="22"/>
  <c r="E46" i="22"/>
  <c r="D46" i="22"/>
  <c r="C46" i="22"/>
  <c r="B46" i="22"/>
  <c r="K44" i="22"/>
  <c r="J44" i="22"/>
  <c r="I44" i="22"/>
  <c r="H44" i="22"/>
  <c r="G44" i="22"/>
  <c r="F44" i="22"/>
  <c r="E44" i="22"/>
  <c r="D44" i="22"/>
  <c r="C44" i="22"/>
  <c r="B44" i="22"/>
  <c r="K42" i="22"/>
  <c r="J42" i="22"/>
  <c r="I42" i="22"/>
  <c r="H42" i="22"/>
  <c r="G42" i="22"/>
  <c r="F42" i="22"/>
  <c r="E42" i="22"/>
  <c r="D42" i="22"/>
  <c r="C42" i="22"/>
  <c r="B42" i="22"/>
  <c r="B32" i="22"/>
  <c r="C32" i="22"/>
  <c r="D32" i="22"/>
  <c r="E32" i="22"/>
  <c r="F32" i="22"/>
  <c r="G32" i="22"/>
  <c r="H32" i="22"/>
  <c r="I32" i="22"/>
  <c r="J32" i="22"/>
  <c r="K32" i="22"/>
  <c r="B31" i="22"/>
  <c r="K31" i="22"/>
  <c r="J31" i="22"/>
  <c r="I31" i="22"/>
  <c r="K30" i="22"/>
  <c r="H31" i="22"/>
  <c r="G31" i="22"/>
  <c r="F31" i="22"/>
  <c r="E31" i="22"/>
  <c r="D31" i="22"/>
  <c r="C31" i="22"/>
  <c r="B29" i="22"/>
  <c r="K29" i="22"/>
  <c r="J29" i="22"/>
  <c r="I29" i="22"/>
  <c r="K28" i="22"/>
  <c r="H29" i="22"/>
  <c r="G29" i="22"/>
  <c r="F29" i="22"/>
  <c r="E29" i="22"/>
  <c r="D29" i="22"/>
  <c r="C29" i="22"/>
  <c r="B27" i="22"/>
  <c r="K27" i="22"/>
  <c r="J27" i="22"/>
  <c r="I27" i="22"/>
  <c r="K26" i="22"/>
  <c r="H27" i="22"/>
  <c r="G27" i="22"/>
  <c r="F27" i="22"/>
  <c r="E27" i="22"/>
  <c r="D27" i="22"/>
  <c r="C27" i="22"/>
  <c r="B25" i="22"/>
  <c r="K25" i="22"/>
  <c r="J25" i="22"/>
  <c r="I25" i="22"/>
  <c r="K24" i="22"/>
  <c r="H25" i="22"/>
  <c r="G25" i="22"/>
  <c r="F25" i="22"/>
  <c r="E25" i="22"/>
  <c r="D25" i="22"/>
  <c r="C25" i="22"/>
  <c r="B23" i="22"/>
  <c r="K23" i="22"/>
  <c r="J23" i="22"/>
  <c r="I23" i="22"/>
  <c r="K22" i="22"/>
  <c r="H23" i="22"/>
  <c r="G23" i="22"/>
  <c r="F23" i="22"/>
  <c r="E23" i="22"/>
  <c r="D23" i="22"/>
  <c r="C23" i="22"/>
  <c r="B21" i="22"/>
  <c r="K21" i="22"/>
  <c r="J21" i="22"/>
  <c r="I21" i="22"/>
  <c r="K20" i="22"/>
  <c r="H21" i="22"/>
  <c r="G21" i="22"/>
  <c r="F21" i="22"/>
  <c r="E21" i="22"/>
  <c r="D21" i="22"/>
  <c r="C21" i="22"/>
  <c r="B19" i="22"/>
  <c r="K19" i="22"/>
  <c r="J19" i="22"/>
  <c r="I19" i="22"/>
  <c r="K18" i="22"/>
  <c r="H19" i="22"/>
  <c r="G19" i="22"/>
  <c r="F19" i="22"/>
  <c r="E19" i="22"/>
  <c r="D19" i="22"/>
  <c r="C19" i="22"/>
  <c r="B17" i="22"/>
  <c r="K17" i="22"/>
  <c r="J17" i="22"/>
  <c r="I17" i="22"/>
  <c r="K16" i="22"/>
  <c r="H17" i="22"/>
  <c r="G17" i="22"/>
  <c r="F17" i="22"/>
  <c r="E17" i="22"/>
  <c r="D17" i="22"/>
  <c r="C17" i="22"/>
  <c r="B14" i="22"/>
  <c r="K15" i="22"/>
  <c r="J14" i="22"/>
  <c r="I14" i="22"/>
  <c r="H14" i="22"/>
  <c r="G14" i="22"/>
  <c r="F14" i="22"/>
  <c r="E14" i="22"/>
  <c r="D14" i="22"/>
  <c r="C14" i="22"/>
  <c r="K14" i="22"/>
  <c r="K13" i="22"/>
  <c r="K12" i="22"/>
  <c r="K11" i="22"/>
  <c r="K10" i="22"/>
  <c r="K9" i="22"/>
  <c r="K8" i="22"/>
  <c r="K7" i="22"/>
  <c r="K6" i="22"/>
  <c r="K5" i="22"/>
  <c r="K4" i="22"/>
  <c r="E443" i="17"/>
  <c r="E343" i="20"/>
  <c r="F112" i="17"/>
  <c r="E113" i="17"/>
  <c r="AF27" i="19"/>
  <c r="X28" i="19"/>
  <c r="Y28" i="19"/>
  <c r="Z28" i="19"/>
  <c r="AA28" i="19"/>
  <c r="AB28" i="19"/>
  <c r="AC28" i="19"/>
  <c r="AD28" i="19"/>
  <c r="AF28" i="19"/>
  <c r="AF25" i="19"/>
  <c r="X26" i="19"/>
  <c r="Y26" i="19"/>
  <c r="Z26" i="19"/>
  <c r="AA26" i="19"/>
  <c r="AB26" i="19"/>
  <c r="AC26" i="19"/>
  <c r="AD26" i="19"/>
  <c r="AF26" i="19"/>
  <c r="AF23" i="19"/>
  <c r="X24" i="19"/>
  <c r="Y24" i="19"/>
  <c r="Z24" i="19"/>
  <c r="AA24" i="19"/>
  <c r="AB24" i="19"/>
  <c r="AC24" i="19"/>
  <c r="AD24" i="19"/>
  <c r="AF24" i="19"/>
  <c r="AF21" i="19"/>
  <c r="X22" i="19"/>
  <c r="Y22" i="19"/>
  <c r="Z22" i="19"/>
  <c r="AA22" i="19"/>
  <c r="AB22" i="19"/>
  <c r="AC22" i="19"/>
  <c r="AD22" i="19"/>
  <c r="AF22" i="19"/>
  <c r="AF19" i="19"/>
  <c r="X20" i="19"/>
  <c r="Y20" i="19"/>
  <c r="Z20" i="19"/>
  <c r="AA20" i="19"/>
  <c r="AB20" i="19"/>
  <c r="AC20" i="19"/>
  <c r="AD20" i="19"/>
  <c r="AF20" i="19"/>
  <c r="AF17" i="19"/>
  <c r="X18" i="19"/>
  <c r="Y18" i="19"/>
  <c r="Z18" i="19"/>
  <c r="AA18" i="19"/>
  <c r="AB18" i="19"/>
  <c r="AC18" i="19"/>
  <c r="AD18" i="19"/>
  <c r="AF18" i="19"/>
  <c r="AF15" i="19"/>
  <c r="X16" i="19"/>
  <c r="Y16" i="19"/>
  <c r="Z16" i="19"/>
  <c r="AA16" i="19"/>
  <c r="AB16" i="19"/>
  <c r="AC16" i="19"/>
  <c r="AD16" i="19"/>
  <c r="AF16" i="19"/>
  <c r="AF13" i="19"/>
  <c r="X14" i="19"/>
  <c r="Y14" i="19"/>
  <c r="Z14" i="19"/>
  <c r="AA14" i="19"/>
  <c r="AB14" i="19"/>
  <c r="AC14" i="19"/>
  <c r="AD14" i="19"/>
  <c r="AF14" i="19"/>
  <c r="AF11" i="19"/>
  <c r="X12" i="19"/>
  <c r="Y12" i="19"/>
  <c r="Z12" i="19"/>
  <c r="AA12" i="19"/>
  <c r="AB12" i="19"/>
  <c r="AC12" i="19"/>
  <c r="AD12" i="19"/>
  <c r="AF12" i="19"/>
  <c r="AF9" i="19"/>
  <c r="X10" i="19"/>
  <c r="Y10" i="19"/>
  <c r="Z10" i="19"/>
  <c r="AA10" i="19"/>
  <c r="AB10" i="19"/>
  <c r="AC10" i="19"/>
  <c r="AD10" i="19"/>
  <c r="AF10" i="19"/>
  <c r="AF7" i="19"/>
  <c r="X8" i="19"/>
  <c r="Y8" i="19"/>
  <c r="Z8" i="19"/>
  <c r="AA8" i="19"/>
  <c r="AB8" i="19"/>
  <c r="AC8" i="19"/>
  <c r="AD8" i="19"/>
  <c r="AF8" i="19"/>
  <c r="AF5" i="19"/>
  <c r="X6" i="19"/>
  <c r="Y6" i="19"/>
  <c r="Z6" i="19"/>
  <c r="AA6" i="19"/>
  <c r="AB6" i="19"/>
  <c r="AC6" i="19"/>
  <c r="AD6" i="19"/>
  <c r="AF6" i="19"/>
  <c r="AF3" i="19"/>
  <c r="X4" i="19"/>
  <c r="Y4" i="19"/>
  <c r="Z4" i="19"/>
  <c r="AA4" i="19"/>
  <c r="AB4" i="19"/>
  <c r="AC4" i="19"/>
  <c r="AD4" i="19"/>
  <c r="AF4" i="19"/>
  <c r="D14" i="21"/>
  <c r="I652" i="21"/>
  <c r="H652" i="21"/>
  <c r="G652" i="21"/>
  <c r="F652" i="21"/>
  <c r="E652" i="21"/>
  <c r="D652" i="21"/>
  <c r="C652" i="21"/>
  <c r="B652" i="21"/>
  <c r="I651" i="21"/>
  <c r="H651" i="21"/>
  <c r="G651" i="21"/>
  <c r="F651" i="21"/>
  <c r="E651" i="21"/>
  <c r="D651" i="21"/>
  <c r="C651" i="21"/>
  <c r="B651" i="21"/>
  <c r="I649" i="21"/>
  <c r="H649" i="21"/>
  <c r="G649" i="21"/>
  <c r="F649" i="21"/>
  <c r="E649" i="21"/>
  <c r="D649" i="21"/>
  <c r="C649" i="21"/>
  <c r="B649" i="21"/>
  <c r="I647" i="21"/>
  <c r="H647" i="21"/>
  <c r="G647" i="21"/>
  <c r="F647" i="21"/>
  <c r="E647" i="21"/>
  <c r="D647" i="21"/>
  <c r="C647" i="21"/>
  <c r="B647" i="21"/>
  <c r="I645" i="21"/>
  <c r="H645" i="21"/>
  <c r="G645" i="21"/>
  <c r="F645" i="21"/>
  <c r="E645" i="21"/>
  <c r="D645" i="21"/>
  <c r="C645" i="21"/>
  <c r="B645" i="21"/>
  <c r="I643" i="21"/>
  <c r="H643" i="21"/>
  <c r="G643" i="21"/>
  <c r="F643" i="21"/>
  <c r="E643" i="21"/>
  <c r="D643" i="21"/>
  <c r="C643" i="21"/>
  <c r="B643" i="21"/>
  <c r="I640" i="21"/>
  <c r="I641" i="21"/>
  <c r="H640" i="21"/>
  <c r="H641" i="21"/>
  <c r="G640" i="21"/>
  <c r="G641" i="21"/>
  <c r="F640" i="21"/>
  <c r="F641" i="21"/>
  <c r="E640" i="21"/>
  <c r="E641" i="21"/>
  <c r="D640" i="21"/>
  <c r="D641" i="21"/>
  <c r="C640" i="21"/>
  <c r="C641" i="21"/>
  <c r="B640" i="21"/>
  <c r="B641" i="21"/>
  <c r="I639" i="21"/>
  <c r="H639" i="21"/>
  <c r="G639" i="21"/>
  <c r="F639" i="21"/>
  <c r="E639" i="21"/>
  <c r="D639" i="21"/>
  <c r="C639" i="21"/>
  <c r="B639" i="21"/>
  <c r="I637" i="21"/>
  <c r="H637" i="21"/>
  <c r="G637" i="21"/>
  <c r="F637" i="21"/>
  <c r="E637" i="21"/>
  <c r="D637" i="21"/>
  <c r="C637" i="21"/>
  <c r="B637" i="21"/>
  <c r="I635" i="21"/>
  <c r="H635" i="21"/>
  <c r="G635" i="21"/>
  <c r="F635" i="21"/>
  <c r="E635" i="21"/>
  <c r="D635" i="21"/>
  <c r="C635" i="21"/>
  <c r="B635" i="21"/>
  <c r="I633" i="21"/>
  <c r="H633" i="21"/>
  <c r="G633" i="21"/>
  <c r="F633" i="21"/>
  <c r="E633" i="21"/>
  <c r="D633" i="21"/>
  <c r="C633" i="21"/>
  <c r="B633" i="21"/>
  <c r="I631" i="21"/>
  <c r="H631" i="21"/>
  <c r="G631" i="21"/>
  <c r="F631" i="21"/>
  <c r="E631" i="21"/>
  <c r="D631" i="21"/>
  <c r="C631" i="21"/>
  <c r="B631" i="21"/>
  <c r="I629" i="21"/>
  <c r="H629" i="21"/>
  <c r="G629" i="21"/>
  <c r="F629" i="21"/>
  <c r="E629" i="21"/>
  <c r="D629" i="21"/>
  <c r="C629" i="21"/>
  <c r="B629" i="21"/>
  <c r="H621" i="21"/>
  <c r="G621" i="21"/>
  <c r="F621" i="21"/>
  <c r="E621" i="21"/>
  <c r="D621" i="21"/>
  <c r="C621" i="21"/>
  <c r="B621" i="21"/>
  <c r="H620" i="21"/>
  <c r="G620" i="21"/>
  <c r="F620" i="21"/>
  <c r="E620" i="21"/>
  <c r="D620" i="21"/>
  <c r="C620" i="21"/>
  <c r="B620" i="21"/>
  <c r="H618" i="21"/>
  <c r="G618" i="21"/>
  <c r="F618" i="21"/>
  <c r="E618" i="21"/>
  <c r="D618" i="21"/>
  <c r="C618" i="21"/>
  <c r="B618" i="21"/>
  <c r="H616" i="21"/>
  <c r="G616" i="21"/>
  <c r="F616" i="21"/>
  <c r="E616" i="21"/>
  <c r="D616" i="21"/>
  <c r="C616" i="21"/>
  <c r="B616" i="21"/>
  <c r="H614" i="21"/>
  <c r="G614" i="21"/>
  <c r="F614" i="21"/>
  <c r="E614" i="21"/>
  <c r="D614" i="21"/>
  <c r="C614" i="21"/>
  <c r="B614" i="21"/>
  <c r="H612" i="21"/>
  <c r="G612" i="21"/>
  <c r="F612" i="21"/>
  <c r="E612" i="21"/>
  <c r="D612" i="21"/>
  <c r="C612" i="21"/>
  <c r="B612" i="21"/>
  <c r="H609" i="21"/>
  <c r="H610" i="21"/>
  <c r="G609" i="21"/>
  <c r="G610" i="21"/>
  <c r="F609" i="21"/>
  <c r="F610" i="21"/>
  <c r="E609" i="21"/>
  <c r="E610" i="21"/>
  <c r="D609" i="21"/>
  <c r="D610" i="21"/>
  <c r="C609" i="21"/>
  <c r="C610" i="21"/>
  <c r="B609" i="21"/>
  <c r="B610" i="21"/>
  <c r="H608" i="21"/>
  <c r="G608" i="21"/>
  <c r="F608" i="21"/>
  <c r="E608" i="21"/>
  <c r="D608" i="21"/>
  <c r="C608" i="21"/>
  <c r="B608" i="21"/>
  <c r="H606" i="21"/>
  <c r="G606" i="21"/>
  <c r="F606" i="21"/>
  <c r="E606" i="21"/>
  <c r="D606" i="21"/>
  <c r="C606" i="21"/>
  <c r="B606" i="21"/>
  <c r="H604" i="21"/>
  <c r="G604" i="21"/>
  <c r="F604" i="21"/>
  <c r="E604" i="21"/>
  <c r="D604" i="21"/>
  <c r="C604" i="21"/>
  <c r="B604" i="21"/>
  <c r="H602" i="21"/>
  <c r="G602" i="21"/>
  <c r="F602" i="21"/>
  <c r="E602" i="21"/>
  <c r="D602" i="21"/>
  <c r="C602" i="21"/>
  <c r="B602" i="21"/>
  <c r="H600" i="21"/>
  <c r="G600" i="21"/>
  <c r="F600" i="21"/>
  <c r="E600" i="21"/>
  <c r="D600" i="21"/>
  <c r="C600" i="21"/>
  <c r="B600" i="21"/>
  <c r="H598" i="21"/>
  <c r="G598" i="21"/>
  <c r="F598" i="21"/>
  <c r="E598" i="21"/>
  <c r="D598" i="21"/>
  <c r="C598" i="21"/>
  <c r="B598" i="21"/>
  <c r="B592" i="21"/>
  <c r="C592" i="21"/>
  <c r="D592" i="21"/>
  <c r="E592" i="21"/>
  <c r="F592" i="21"/>
  <c r="B591" i="21"/>
  <c r="F591" i="21"/>
  <c r="E591" i="21"/>
  <c r="F590" i="21"/>
  <c r="D591" i="21"/>
  <c r="C591" i="21"/>
  <c r="B589" i="21"/>
  <c r="F589" i="21"/>
  <c r="E589" i="21"/>
  <c r="F588" i="21"/>
  <c r="D589" i="21"/>
  <c r="C589" i="21"/>
  <c r="B587" i="21"/>
  <c r="F587" i="21"/>
  <c r="E587" i="21"/>
  <c r="F586" i="21"/>
  <c r="D587" i="21"/>
  <c r="C587" i="21"/>
  <c r="B585" i="21"/>
  <c r="F585" i="21"/>
  <c r="E585" i="21"/>
  <c r="F584" i="21"/>
  <c r="D585" i="21"/>
  <c r="C585" i="21"/>
  <c r="B583" i="21"/>
  <c r="C583" i="21"/>
  <c r="F583" i="21"/>
  <c r="E583" i="21"/>
  <c r="F582" i="21"/>
  <c r="D583" i="21"/>
  <c r="B580" i="21"/>
  <c r="C580" i="21"/>
  <c r="D580" i="21"/>
  <c r="E580" i="21"/>
  <c r="F580" i="21"/>
  <c r="B581" i="21"/>
  <c r="C581" i="21"/>
  <c r="D581" i="21"/>
  <c r="E581" i="21"/>
  <c r="F581" i="21"/>
  <c r="B579" i="21"/>
  <c r="F579" i="21"/>
  <c r="E579" i="21"/>
  <c r="F578" i="21"/>
  <c r="D579" i="21"/>
  <c r="C579" i="21"/>
  <c r="B577" i="21"/>
  <c r="F577" i="21"/>
  <c r="E577" i="21"/>
  <c r="F576" i="21"/>
  <c r="D577" i="21"/>
  <c r="C577" i="21"/>
  <c r="B575" i="21"/>
  <c r="C575" i="21"/>
  <c r="F575" i="21"/>
  <c r="E575" i="21"/>
  <c r="F574" i="21"/>
  <c r="D575" i="21"/>
  <c r="B573" i="21"/>
  <c r="F573" i="21"/>
  <c r="E573" i="21"/>
  <c r="F572" i="21"/>
  <c r="D573" i="21"/>
  <c r="C573" i="21"/>
  <c r="B571" i="21"/>
  <c r="F571" i="21"/>
  <c r="E571" i="21"/>
  <c r="F570" i="21"/>
  <c r="D571" i="21"/>
  <c r="C571" i="21"/>
  <c r="B569" i="21"/>
  <c r="F569" i="21"/>
  <c r="E569" i="21"/>
  <c r="F568" i="21"/>
  <c r="D569" i="21"/>
  <c r="C569" i="21"/>
  <c r="L561" i="21"/>
  <c r="K561" i="21"/>
  <c r="J561" i="21"/>
  <c r="I561" i="21"/>
  <c r="H561" i="21"/>
  <c r="G561" i="21"/>
  <c r="F561" i="21"/>
  <c r="E561" i="21"/>
  <c r="D561" i="21"/>
  <c r="C561" i="21"/>
  <c r="B561" i="21"/>
  <c r="K560" i="21"/>
  <c r="J560" i="21"/>
  <c r="I560" i="21"/>
  <c r="H560" i="21"/>
  <c r="G560" i="21"/>
  <c r="F560" i="21"/>
  <c r="E560" i="21"/>
  <c r="D560" i="21"/>
  <c r="C560" i="21"/>
  <c r="B560" i="21"/>
  <c r="K558" i="21"/>
  <c r="J558" i="21"/>
  <c r="I558" i="21"/>
  <c r="H558" i="21"/>
  <c r="G558" i="21"/>
  <c r="F558" i="21"/>
  <c r="E558" i="21"/>
  <c r="D558" i="21"/>
  <c r="C558" i="21"/>
  <c r="B558" i="21"/>
  <c r="K556" i="21"/>
  <c r="J556" i="21"/>
  <c r="I556" i="21"/>
  <c r="H556" i="21"/>
  <c r="G556" i="21"/>
  <c r="F556" i="21"/>
  <c r="E556" i="21"/>
  <c r="D556" i="21"/>
  <c r="C556" i="21"/>
  <c r="B556" i="21"/>
  <c r="K554" i="21"/>
  <c r="J554" i="21"/>
  <c r="I554" i="21"/>
  <c r="H554" i="21"/>
  <c r="G554" i="21"/>
  <c r="F554" i="21"/>
  <c r="E554" i="21"/>
  <c r="D554" i="21"/>
  <c r="C554" i="21"/>
  <c r="B554" i="21"/>
  <c r="K552" i="21"/>
  <c r="J552" i="21"/>
  <c r="I552" i="21"/>
  <c r="H552" i="21"/>
  <c r="G552" i="21"/>
  <c r="F552" i="21"/>
  <c r="E552" i="21"/>
  <c r="D552" i="21"/>
  <c r="C552" i="21"/>
  <c r="B552" i="21"/>
  <c r="K549" i="21"/>
  <c r="K550" i="21"/>
  <c r="J549" i="21"/>
  <c r="J550" i="21"/>
  <c r="I549" i="21"/>
  <c r="I550" i="21"/>
  <c r="H549" i="21"/>
  <c r="H550" i="21"/>
  <c r="G549" i="21"/>
  <c r="G550" i="21"/>
  <c r="F549" i="21"/>
  <c r="F550" i="21"/>
  <c r="E549" i="21"/>
  <c r="E550" i="21"/>
  <c r="D549" i="21"/>
  <c r="D550" i="21"/>
  <c r="C549" i="21"/>
  <c r="C550" i="21"/>
  <c r="B549" i="21"/>
  <c r="B550" i="21"/>
  <c r="K548" i="21"/>
  <c r="J548" i="21"/>
  <c r="I548" i="21"/>
  <c r="H548" i="21"/>
  <c r="G548" i="21"/>
  <c r="F548" i="21"/>
  <c r="E548" i="21"/>
  <c r="D548" i="21"/>
  <c r="C548" i="21"/>
  <c r="B548" i="21"/>
  <c r="K546" i="21"/>
  <c r="J546" i="21"/>
  <c r="I546" i="21"/>
  <c r="H546" i="21"/>
  <c r="G546" i="21"/>
  <c r="F546" i="21"/>
  <c r="E546" i="21"/>
  <c r="D546" i="21"/>
  <c r="C546" i="21"/>
  <c r="B546" i="21"/>
  <c r="K544" i="21"/>
  <c r="J544" i="21"/>
  <c r="I544" i="21"/>
  <c r="H544" i="21"/>
  <c r="G544" i="21"/>
  <c r="F544" i="21"/>
  <c r="E544" i="21"/>
  <c r="D544" i="21"/>
  <c r="C544" i="21"/>
  <c r="B544" i="21"/>
  <c r="K542" i="21"/>
  <c r="J542" i="21"/>
  <c r="I542" i="21"/>
  <c r="H542" i="21"/>
  <c r="G542" i="21"/>
  <c r="F542" i="21"/>
  <c r="E542" i="21"/>
  <c r="D542" i="21"/>
  <c r="C542" i="21"/>
  <c r="B542" i="21"/>
  <c r="K540" i="21"/>
  <c r="J540" i="21"/>
  <c r="I540" i="21"/>
  <c r="H540" i="21"/>
  <c r="G540" i="21"/>
  <c r="F540" i="21"/>
  <c r="E540" i="21"/>
  <c r="D540" i="21"/>
  <c r="C540" i="21"/>
  <c r="B540" i="21"/>
  <c r="K538" i="21"/>
  <c r="J538" i="21"/>
  <c r="I538" i="21"/>
  <c r="H538" i="21"/>
  <c r="G538" i="21"/>
  <c r="F538" i="21"/>
  <c r="E538" i="21"/>
  <c r="D538" i="21"/>
  <c r="C538" i="21"/>
  <c r="B538" i="21"/>
  <c r="B530" i="21"/>
  <c r="C530" i="21"/>
  <c r="D530" i="21"/>
  <c r="E530" i="21"/>
  <c r="B529" i="21"/>
  <c r="E529" i="21"/>
  <c r="E528" i="21"/>
  <c r="D529" i="21"/>
  <c r="C529" i="21"/>
  <c r="B527" i="21"/>
  <c r="C527" i="21"/>
  <c r="E527" i="21"/>
  <c r="E526" i="21"/>
  <c r="D527" i="21"/>
  <c r="B525" i="21"/>
  <c r="E525" i="21"/>
  <c r="E524" i="21"/>
  <c r="D525" i="21"/>
  <c r="C525" i="21"/>
  <c r="B523" i="21"/>
  <c r="E523" i="21"/>
  <c r="E522" i="21"/>
  <c r="D523" i="21"/>
  <c r="C523" i="21"/>
  <c r="B521" i="21"/>
  <c r="C521" i="21"/>
  <c r="E521" i="21"/>
  <c r="E520" i="21"/>
  <c r="D521" i="21"/>
  <c r="B518" i="21"/>
  <c r="C518" i="21"/>
  <c r="D518" i="21"/>
  <c r="E518" i="21"/>
  <c r="B519" i="21"/>
  <c r="C519" i="21"/>
  <c r="D519" i="21"/>
  <c r="E519" i="21"/>
  <c r="B517" i="21"/>
  <c r="E517" i="21"/>
  <c r="E516" i="21"/>
  <c r="D517" i="21"/>
  <c r="C517" i="21"/>
  <c r="B515" i="21"/>
  <c r="E515" i="21"/>
  <c r="E514" i="21"/>
  <c r="D515" i="21"/>
  <c r="C515" i="21"/>
  <c r="B513" i="21"/>
  <c r="C513" i="21"/>
  <c r="E513" i="21"/>
  <c r="E512" i="21"/>
  <c r="D513" i="21"/>
  <c r="B511" i="21"/>
  <c r="E511" i="21"/>
  <c r="E510" i="21"/>
  <c r="D511" i="21"/>
  <c r="C511" i="21"/>
  <c r="B509" i="21"/>
  <c r="C509" i="21"/>
  <c r="E509" i="21"/>
  <c r="E508" i="21"/>
  <c r="D509" i="21"/>
  <c r="B507" i="21"/>
  <c r="E507" i="21"/>
  <c r="E506" i="21"/>
  <c r="D507" i="21"/>
  <c r="C507" i="21"/>
  <c r="B501" i="21"/>
  <c r="C501" i="21"/>
  <c r="D501" i="21"/>
  <c r="E501" i="21"/>
  <c r="F501" i="21"/>
  <c r="G501" i="21"/>
  <c r="B500" i="21"/>
  <c r="G500" i="21"/>
  <c r="F500" i="21"/>
  <c r="E500" i="21"/>
  <c r="G499" i="21"/>
  <c r="D500" i="21"/>
  <c r="C500" i="21"/>
  <c r="B498" i="21"/>
  <c r="C498" i="21"/>
  <c r="G498" i="21"/>
  <c r="F498" i="21"/>
  <c r="E498" i="21"/>
  <c r="G497" i="21"/>
  <c r="D498" i="21"/>
  <c r="B496" i="21"/>
  <c r="C496" i="21"/>
  <c r="G496" i="21"/>
  <c r="F496" i="21"/>
  <c r="E496" i="21"/>
  <c r="G495" i="21"/>
  <c r="D496" i="21"/>
  <c r="B494" i="21"/>
  <c r="G494" i="21"/>
  <c r="F494" i="21"/>
  <c r="E494" i="21"/>
  <c r="G493" i="21"/>
  <c r="D494" i="21"/>
  <c r="C494" i="21"/>
  <c r="B492" i="21"/>
  <c r="G492" i="21"/>
  <c r="F492" i="21"/>
  <c r="E492" i="21"/>
  <c r="G491" i="21"/>
  <c r="D492" i="21"/>
  <c r="C492" i="21"/>
  <c r="B489" i="21"/>
  <c r="C489" i="21"/>
  <c r="D489" i="21"/>
  <c r="E489" i="21"/>
  <c r="F489" i="21"/>
  <c r="G489" i="21"/>
  <c r="B490" i="21"/>
  <c r="C490" i="21"/>
  <c r="D490" i="21"/>
  <c r="E490" i="21"/>
  <c r="F490" i="21"/>
  <c r="G490" i="21"/>
  <c r="B488" i="21"/>
  <c r="C488" i="21"/>
  <c r="G488" i="21"/>
  <c r="F488" i="21"/>
  <c r="E488" i="21"/>
  <c r="G487" i="21"/>
  <c r="D488" i="21"/>
  <c r="B486" i="21"/>
  <c r="G486" i="21"/>
  <c r="F486" i="21"/>
  <c r="E486" i="21"/>
  <c r="G485" i="21"/>
  <c r="D486" i="21"/>
  <c r="C486" i="21"/>
  <c r="B484" i="21"/>
  <c r="C484" i="21"/>
  <c r="G484" i="21"/>
  <c r="F484" i="21"/>
  <c r="E484" i="21"/>
  <c r="G483" i="21"/>
  <c r="D484" i="21"/>
  <c r="B482" i="21"/>
  <c r="C482" i="21"/>
  <c r="G482" i="21"/>
  <c r="F482" i="21"/>
  <c r="E482" i="21"/>
  <c r="G481" i="21"/>
  <c r="D482" i="21"/>
  <c r="B480" i="21"/>
  <c r="G480" i="21"/>
  <c r="F480" i="21"/>
  <c r="E480" i="21"/>
  <c r="G479" i="21"/>
  <c r="D480" i="21"/>
  <c r="C480" i="21"/>
  <c r="B478" i="21"/>
  <c r="G478" i="21"/>
  <c r="F478" i="21"/>
  <c r="E478" i="21"/>
  <c r="G477" i="21"/>
  <c r="D478" i="21"/>
  <c r="C478" i="21"/>
  <c r="D433" i="21"/>
  <c r="D459" i="21"/>
  <c r="D473" i="21"/>
  <c r="D474" i="21"/>
  <c r="B471" i="21"/>
  <c r="C471" i="21"/>
  <c r="D471" i="21"/>
  <c r="E471" i="21"/>
  <c r="F471" i="21"/>
  <c r="G471" i="21"/>
  <c r="G472" i="21"/>
  <c r="B470" i="21"/>
  <c r="G470" i="21"/>
  <c r="F470" i="21"/>
  <c r="E470" i="21"/>
  <c r="G469" i="21"/>
  <c r="D470" i="21"/>
  <c r="C470" i="21"/>
  <c r="B468" i="21"/>
  <c r="C468" i="21"/>
  <c r="G468" i="21"/>
  <c r="F468" i="21"/>
  <c r="E468" i="21"/>
  <c r="G467" i="21"/>
  <c r="D468" i="21"/>
  <c r="B466" i="21"/>
  <c r="C466" i="21"/>
  <c r="G466" i="21"/>
  <c r="F466" i="21"/>
  <c r="E466" i="21"/>
  <c r="G465" i="21"/>
  <c r="D466" i="21"/>
  <c r="B464" i="21"/>
  <c r="G464" i="21"/>
  <c r="F464" i="21"/>
  <c r="E464" i="21"/>
  <c r="G463" i="21"/>
  <c r="D464" i="21"/>
  <c r="C464" i="21"/>
  <c r="B462" i="21"/>
  <c r="C462" i="21"/>
  <c r="G462" i="21"/>
  <c r="F462" i="21"/>
  <c r="E462" i="21"/>
  <c r="G461" i="21"/>
  <c r="D462" i="21"/>
  <c r="F459" i="21"/>
  <c r="F460" i="21"/>
  <c r="E459" i="21"/>
  <c r="E460" i="21"/>
  <c r="D460" i="21"/>
  <c r="C459" i="21"/>
  <c r="C460" i="21"/>
  <c r="B459" i="21"/>
  <c r="B460" i="21"/>
  <c r="B458" i="21"/>
  <c r="C458" i="21"/>
  <c r="G458" i="21"/>
  <c r="F458" i="21"/>
  <c r="E458" i="21"/>
  <c r="G457" i="21"/>
  <c r="D458" i="21"/>
  <c r="B456" i="21"/>
  <c r="C456" i="21"/>
  <c r="G456" i="21"/>
  <c r="F456" i="21"/>
  <c r="E456" i="21"/>
  <c r="G455" i="21"/>
  <c r="D456" i="21"/>
  <c r="B454" i="21"/>
  <c r="C454" i="21"/>
  <c r="G454" i="21"/>
  <c r="F454" i="21"/>
  <c r="E454" i="21"/>
  <c r="G453" i="21"/>
  <c r="D454" i="21"/>
  <c r="B452" i="21"/>
  <c r="C452" i="21"/>
  <c r="G452" i="21"/>
  <c r="F452" i="21"/>
  <c r="E452" i="21"/>
  <c r="G451" i="21"/>
  <c r="D452" i="21"/>
  <c r="B445" i="21"/>
  <c r="C445" i="21"/>
  <c r="D445" i="21"/>
  <c r="E445" i="21"/>
  <c r="F445" i="21"/>
  <c r="G445" i="21"/>
  <c r="H445" i="21"/>
  <c r="I445" i="21"/>
  <c r="B444" i="21"/>
  <c r="I444" i="21"/>
  <c r="H444" i="21"/>
  <c r="G444" i="21"/>
  <c r="F444" i="21"/>
  <c r="E444" i="21"/>
  <c r="I443" i="21"/>
  <c r="D444" i="21"/>
  <c r="C444" i="21"/>
  <c r="B442" i="21"/>
  <c r="C442" i="21"/>
  <c r="I441" i="21"/>
  <c r="D442" i="21"/>
  <c r="E442" i="21"/>
  <c r="I442" i="21"/>
  <c r="H442" i="21"/>
  <c r="G442" i="21"/>
  <c r="F442" i="21"/>
  <c r="B440" i="21"/>
  <c r="C440" i="21"/>
  <c r="I440" i="21"/>
  <c r="H440" i="21"/>
  <c r="G440" i="21"/>
  <c r="F440" i="21"/>
  <c r="E440" i="21"/>
  <c r="I439" i="21"/>
  <c r="D440" i="21"/>
  <c r="B438" i="21"/>
  <c r="I438" i="21"/>
  <c r="H438" i="21"/>
  <c r="G438" i="21"/>
  <c r="F438" i="21"/>
  <c r="E438" i="21"/>
  <c r="I437" i="21"/>
  <c r="D438" i="21"/>
  <c r="C438" i="21"/>
  <c r="B436" i="21"/>
  <c r="C436" i="21"/>
  <c r="I436" i="21"/>
  <c r="H436" i="21"/>
  <c r="G436" i="21"/>
  <c r="F436" i="21"/>
  <c r="E436" i="21"/>
  <c r="I435" i="21"/>
  <c r="D436" i="21"/>
  <c r="H433" i="21"/>
  <c r="H434" i="21"/>
  <c r="G433" i="21"/>
  <c r="G434" i="21"/>
  <c r="F433" i="21"/>
  <c r="F434" i="21"/>
  <c r="E433" i="21"/>
  <c r="E434" i="21"/>
  <c r="D434" i="21"/>
  <c r="C433" i="21"/>
  <c r="C434" i="21"/>
  <c r="B433" i="21"/>
  <c r="B434" i="21"/>
  <c r="B432" i="21"/>
  <c r="C432" i="21"/>
  <c r="I431" i="21"/>
  <c r="D432" i="21"/>
  <c r="E432" i="21"/>
  <c r="I432" i="21"/>
  <c r="H432" i="21"/>
  <c r="G432" i="21"/>
  <c r="F432" i="21"/>
  <c r="B430" i="21"/>
  <c r="C430" i="21"/>
  <c r="I430" i="21"/>
  <c r="H430" i="21"/>
  <c r="G430" i="21"/>
  <c r="F430" i="21"/>
  <c r="E430" i="21"/>
  <c r="I429" i="21"/>
  <c r="D430" i="21"/>
  <c r="DR424" i="21"/>
  <c r="DS424" i="21"/>
  <c r="DT424" i="21"/>
  <c r="DU424" i="21"/>
  <c r="DV424" i="21"/>
  <c r="DW424" i="21"/>
  <c r="DX424" i="21"/>
  <c r="DY424" i="21"/>
  <c r="DZ424" i="21"/>
  <c r="EA424" i="21"/>
  <c r="EB424" i="21"/>
  <c r="EC424" i="21"/>
  <c r="EC425" i="21"/>
  <c r="DF424" i="21"/>
  <c r="DG424" i="21"/>
  <c r="DH424" i="21"/>
  <c r="DI424" i="21"/>
  <c r="DJ424" i="21"/>
  <c r="DK424" i="21"/>
  <c r="DL424" i="21"/>
  <c r="DM424" i="21"/>
  <c r="DN424" i="21"/>
  <c r="DO424" i="21"/>
  <c r="DP424" i="21"/>
  <c r="DQ424" i="21"/>
  <c r="DQ425" i="21"/>
  <c r="CT424" i="21"/>
  <c r="CU424" i="21"/>
  <c r="CV424" i="21"/>
  <c r="CW424" i="21"/>
  <c r="CX424" i="21"/>
  <c r="CY424" i="21"/>
  <c r="CZ424" i="21"/>
  <c r="DA424" i="21"/>
  <c r="DB424" i="21"/>
  <c r="DC424" i="21"/>
  <c r="DD424" i="21"/>
  <c r="DE424" i="21"/>
  <c r="DE425" i="21"/>
  <c r="CH424" i="21"/>
  <c r="CI424" i="21"/>
  <c r="CJ424" i="21"/>
  <c r="CK424" i="21"/>
  <c r="CL424" i="21"/>
  <c r="CM424" i="21"/>
  <c r="CN424" i="21"/>
  <c r="CO424" i="21"/>
  <c r="CP424" i="21"/>
  <c r="CQ424" i="21"/>
  <c r="CR424" i="21"/>
  <c r="CS424" i="21"/>
  <c r="CS425" i="21"/>
  <c r="BV424" i="21"/>
  <c r="BW424" i="21"/>
  <c r="BX424" i="21"/>
  <c r="BY424" i="21"/>
  <c r="BZ424" i="21"/>
  <c r="CA424" i="21"/>
  <c r="CB424" i="21"/>
  <c r="CC424" i="21"/>
  <c r="CD424" i="21"/>
  <c r="CE424" i="21"/>
  <c r="CF424" i="21"/>
  <c r="CG424" i="21"/>
  <c r="CG425" i="21"/>
  <c r="BJ424" i="21"/>
  <c r="BK424" i="21"/>
  <c r="BL424" i="21"/>
  <c r="BM424" i="21"/>
  <c r="BN424" i="21"/>
  <c r="BO424" i="21"/>
  <c r="BP424" i="21"/>
  <c r="BQ424" i="21"/>
  <c r="BR424" i="21"/>
  <c r="BS424" i="21"/>
  <c r="BT424" i="21"/>
  <c r="BU424" i="21"/>
  <c r="BU425" i="21"/>
  <c r="AX424" i="21"/>
  <c r="AY424" i="21"/>
  <c r="AZ424" i="21"/>
  <c r="BA424" i="21"/>
  <c r="BB424" i="21"/>
  <c r="BC424" i="21"/>
  <c r="BD424" i="21"/>
  <c r="BE424" i="21"/>
  <c r="BF424" i="21"/>
  <c r="BG424" i="21"/>
  <c r="BH424" i="21"/>
  <c r="BI424" i="21"/>
  <c r="BI425" i="21"/>
  <c r="AL424" i="21"/>
  <c r="AM424" i="21"/>
  <c r="AN424" i="21"/>
  <c r="AO424" i="21"/>
  <c r="AP424" i="21"/>
  <c r="AQ424" i="21"/>
  <c r="AR424" i="21"/>
  <c r="AS424" i="21"/>
  <c r="AT424" i="21"/>
  <c r="AU424" i="21"/>
  <c r="AV424" i="21"/>
  <c r="AW424" i="21"/>
  <c r="AW425" i="21"/>
  <c r="Z424" i="21"/>
  <c r="AA424" i="21"/>
  <c r="AB424" i="21"/>
  <c r="AC424" i="21"/>
  <c r="AD424" i="21"/>
  <c r="AE424" i="21"/>
  <c r="AF424" i="21"/>
  <c r="AG424" i="21"/>
  <c r="AH424" i="21"/>
  <c r="AI424" i="21"/>
  <c r="AJ424" i="21"/>
  <c r="AK424" i="21"/>
  <c r="AK425" i="21"/>
  <c r="N424" i="21"/>
  <c r="O424" i="21"/>
  <c r="P424" i="21"/>
  <c r="Q424" i="21"/>
  <c r="R424" i="21"/>
  <c r="S424" i="21"/>
  <c r="T424" i="21"/>
  <c r="U424" i="21"/>
  <c r="V424" i="21"/>
  <c r="W424" i="21"/>
  <c r="X424" i="21"/>
  <c r="Y424" i="21"/>
  <c r="Y425" i="21"/>
  <c r="B424" i="21"/>
  <c r="C424" i="21"/>
  <c r="D424" i="21"/>
  <c r="E424" i="21"/>
  <c r="F424" i="21"/>
  <c r="G424" i="21"/>
  <c r="H424" i="21"/>
  <c r="I424" i="21"/>
  <c r="J424" i="21"/>
  <c r="K424" i="21"/>
  <c r="L424" i="21"/>
  <c r="M424" i="21"/>
  <c r="M425" i="21"/>
  <c r="Y423" i="21"/>
  <c r="X423" i="21"/>
  <c r="W423" i="21"/>
  <c r="V423" i="21"/>
  <c r="U423" i="21"/>
  <c r="T423" i="21"/>
  <c r="S423" i="21"/>
  <c r="R423" i="21"/>
  <c r="Q423" i="21"/>
  <c r="Y422" i="21"/>
  <c r="P423" i="21"/>
  <c r="O423" i="21"/>
  <c r="N423" i="21"/>
  <c r="B423" i="21"/>
  <c r="M423" i="21"/>
  <c r="L423" i="21"/>
  <c r="K423" i="21"/>
  <c r="J423" i="21"/>
  <c r="I423" i="21"/>
  <c r="H423" i="21"/>
  <c r="G423" i="21"/>
  <c r="F423" i="21"/>
  <c r="E423" i="21"/>
  <c r="M422" i="21"/>
  <c r="D423" i="21"/>
  <c r="C423" i="21"/>
  <c r="Y421" i="21"/>
  <c r="X421" i="21"/>
  <c r="W421" i="21"/>
  <c r="V421" i="21"/>
  <c r="U421" i="21"/>
  <c r="T421" i="21"/>
  <c r="S421" i="21"/>
  <c r="R421" i="21"/>
  <c r="Q421" i="21"/>
  <c r="Y420" i="21"/>
  <c r="P421" i="21"/>
  <c r="O421" i="21"/>
  <c r="N421" i="21"/>
  <c r="B421" i="21"/>
  <c r="C421" i="21"/>
  <c r="M420" i="21"/>
  <c r="D421" i="21"/>
  <c r="E421" i="21"/>
  <c r="M421" i="21"/>
  <c r="L421" i="21"/>
  <c r="K421" i="21"/>
  <c r="J421" i="21"/>
  <c r="I421" i="21"/>
  <c r="H421" i="21"/>
  <c r="G421" i="21"/>
  <c r="F421" i="21"/>
  <c r="EC420" i="21"/>
  <c r="DQ420" i="21"/>
  <c r="DE420" i="21"/>
  <c r="CS420" i="21"/>
  <c r="CG420" i="21"/>
  <c r="BU420" i="21"/>
  <c r="BI420" i="21"/>
  <c r="AW420" i="21"/>
  <c r="AK420" i="21"/>
  <c r="Y419" i="21"/>
  <c r="X419" i="21"/>
  <c r="W419" i="21"/>
  <c r="V419" i="21"/>
  <c r="U419" i="21"/>
  <c r="T419" i="21"/>
  <c r="S419" i="21"/>
  <c r="R419" i="21"/>
  <c r="Q419" i="21"/>
  <c r="Y418" i="21"/>
  <c r="P419" i="21"/>
  <c r="O419" i="21"/>
  <c r="N419" i="21"/>
  <c r="B419" i="21"/>
  <c r="M419" i="21"/>
  <c r="L419" i="21"/>
  <c r="K419" i="21"/>
  <c r="J419" i="21"/>
  <c r="I419" i="21"/>
  <c r="H419" i="21"/>
  <c r="G419" i="21"/>
  <c r="F419" i="21"/>
  <c r="E419" i="21"/>
  <c r="M418" i="21"/>
  <c r="D419" i="21"/>
  <c r="C419" i="21"/>
  <c r="Y417" i="21"/>
  <c r="X417" i="21"/>
  <c r="W417" i="21"/>
  <c r="V417" i="21"/>
  <c r="U417" i="21"/>
  <c r="T417" i="21"/>
  <c r="S417" i="21"/>
  <c r="R417" i="21"/>
  <c r="Q417" i="21"/>
  <c r="Y416" i="21"/>
  <c r="P417" i="21"/>
  <c r="O417" i="21"/>
  <c r="N417" i="21"/>
  <c r="B417" i="21"/>
  <c r="M417" i="21"/>
  <c r="L417" i="21"/>
  <c r="K417" i="21"/>
  <c r="J417" i="21"/>
  <c r="I417" i="21"/>
  <c r="H417" i="21"/>
  <c r="G417" i="21"/>
  <c r="F417" i="21"/>
  <c r="E417" i="21"/>
  <c r="M416" i="21"/>
  <c r="D417" i="21"/>
  <c r="C417" i="21"/>
  <c r="Y415" i="21"/>
  <c r="X415" i="21"/>
  <c r="W415" i="21"/>
  <c r="V415" i="21"/>
  <c r="U415" i="21"/>
  <c r="T415" i="21"/>
  <c r="S415" i="21"/>
  <c r="R415" i="21"/>
  <c r="Q415" i="21"/>
  <c r="Y414" i="21"/>
  <c r="P415" i="21"/>
  <c r="O415" i="21"/>
  <c r="N415" i="21"/>
  <c r="B415" i="21"/>
  <c r="M415" i="21"/>
  <c r="L415" i="21"/>
  <c r="K415" i="21"/>
  <c r="J415" i="21"/>
  <c r="I415" i="21"/>
  <c r="H415" i="21"/>
  <c r="G415" i="21"/>
  <c r="F415" i="21"/>
  <c r="E415" i="21"/>
  <c r="M414" i="21"/>
  <c r="D415" i="21"/>
  <c r="C415" i="21"/>
  <c r="DR412" i="21"/>
  <c r="DR413" i="21"/>
  <c r="DS412" i="21"/>
  <c r="DS413" i="21"/>
  <c r="DT412" i="21"/>
  <c r="DT413" i="21"/>
  <c r="DU412" i="21"/>
  <c r="DU413" i="21"/>
  <c r="DV412" i="21"/>
  <c r="DV413" i="21"/>
  <c r="DW412" i="21"/>
  <c r="DW413" i="21"/>
  <c r="DX412" i="21"/>
  <c r="DX413" i="21"/>
  <c r="DY412" i="21"/>
  <c r="DY413" i="21"/>
  <c r="DZ412" i="21"/>
  <c r="DZ413" i="21"/>
  <c r="EA412" i="21"/>
  <c r="EA413" i="21"/>
  <c r="EB412" i="21"/>
  <c r="EB413" i="21"/>
  <c r="EC413" i="21"/>
  <c r="DF412" i="21"/>
  <c r="DF413" i="21"/>
  <c r="DG412" i="21"/>
  <c r="DG413" i="21"/>
  <c r="DH412" i="21"/>
  <c r="DH413" i="21"/>
  <c r="DI412" i="21"/>
  <c r="DI413" i="21"/>
  <c r="DJ412" i="21"/>
  <c r="DJ413" i="21"/>
  <c r="DK412" i="21"/>
  <c r="DK413" i="21"/>
  <c r="DL412" i="21"/>
  <c r="DL413" i="21"/>
  <c r="DM412" i="21"/>
  <c r="DM413" i="21"/>
  <c r="DN412" i="21"/>
  <c r="DN413" i="21"/>
  <c r="DO412" i="21"/>
  <c r="DO413" i="21"/>
  <c r="DP412" i="21"/>
  <c r="DP413" i="21"/>
  <c r="DQ413" i="21"/>
  <c r="CT412" i="21"/>
  <c r="CT413" i="21"/>
  <c r="CU412" i="21"/>
  <c r="CU413" i="21"/>
  <c r="CV412" i="21"/>
  <c r="CV413" i="21"/>
  <c r="CW412" i="21"/>
  <c r="CW413" i="21"/>
  <c r="CX412" i="21"/>
  <c r="CX413" i="21"/>
  <c r="CY412" i="21"/>
  <c r="CY413" i="21"/>
  <c r="CZ412" i="21"/>
  <c r="CZ413" i="21"/>
  <c r="DA412" i="21"/>
  <c r="DA413" i="21"/>
  <c r="DB412" i="21"/>
  <c r="DB413" i="21"/>
  <c r="DC412" i="21"/>
  <c r="DC413" i="21"/>
  <c r="DD412" i="21"/>
  <c r="DD413" i="21"/>
  <c r="DE413" i="21"/>
  <c r="CH412" i="21"/>
  <c r="CH413" i="21"/>
  <c r="CI412" i="21"/>
  <c r="CI413" i="21"/>
  <c r="CJ412" i="21"/>
  <c r="CJ413" i="21"/>
  <c r="CK412" i="21"/>
  <c r="CK413" i="21"/>
  <c r="CL412" i="21"/>
  <c r="CL413" i="21"/>
  <c r="CM412" i="21"/>
  <c r="CM413" i="21"/>
  <c r="CN412" i="21"/>
  <c r="CN413" i="21"/>
  <c r="CO412" i="21"/>
  <c r="CO413" i="21"/>
  <c r="CP412" i="21"/>
  <c r="CP413" i="21"/>
  <c r="CQ412" i="21"/>
  <c r="CQ413" i="21"/>
  <c r="CR412" i="21"/>
  <c r="CR413" i="21"/>
  <c r="CS413" i="21"/>
  <c r="BV412" i="21"/>
  <c r="BV413" i="21"/>
  <c r="BW412" i="21"/>
  <c r="BW413" i="21"/>
  <c r="BX412" i="21"/>
  <c r="BX413" i="21"/>
  <c r="BY412" i="21"/>
  <c r="BY413" i="21"/>
  <c r="BZ412" i="21"/>
  <c r="BZ413" i="21"/>
  <c r="CA412" i="21"/>
  <c r="CA413" i="21"/>
  <c r="CB412" i="21"/>
  <c r="CB413" i="21"/>
  <c r="CC412" i="21"/>
  <c r="CC413" i="21"/>
  <c r="CD412" i="21"/>
  <c r="CD413" i="21"/>
  <c r="CE412" i="21"/>
  <c r="CE413" i="21"/>
  <c r="CF412" i="21"/>
  <c r="CF413" i="21"/>
  <c r="CG413" i="21"/>
  <c r="BJ412" i="21"/>
  <c r="BJ413" i="21"/>
  <c r="BK412" i="21"/>
  <c r="BK413" i="21"/>
  <c r="BL412" i="21"/>
  <c r="BL413" i="21"/>
  <c r="BM412" i="21"/>
  <c r="BM413" i="21"/>
  <c r="BN412" i="21"/>
  <c r="BN413" i="21"/>
  <c r="BO412" i="21"/>
  <c r="BO413" i="21"/>
  <c r="BP412" i="21"/>
  <c r="BP413" i="21"/>
  <c r="BQ412" i="21"/>
  <c r="BQ413" i="21"/>
  <c r="BR412" i="21"/>
  <c r="BR413" i="21"/>
  <c r="BS412" i="21"/>
  <c r="BS413" i="21"/>
  <c r="BT412" i="21"/>
  <c r="BT413" i="21"/>
  <c r="BU413" i="21"/>
  <c r="AX412" i="21"/>
  <c r="AX413" i="21"/>
  <c r="AY412" i="21"/>
  <c r="AY413" i="21"/>
  <c r="AZ412" i="21"/>
  <c r="AZ413" i="21"/>
  <c r="BA412" i="21"/>
  <c r="BA413" i="21"/>
  <c r="BB412" i="21"/>
  <c r="BB413" i="21"/>
  <c r="BC412" i="21"/>
  <c r="BC413" i="21"/>
  <c r="BD412" i="21"/>
  <c r="BD413" i="21"/>
  <c r="BE412" i="21"/>
  <c r="BE413" i="21"/>
  <c r="BF412" i="21"/>
  <c r="BF413" i="21"/>
  <c r="BG412" i="21"/>
  <c r="BG413" i="21"/>
  <c r="BH412" i="21"/>
  <c r="BH413" i="21"/>
  <c r="BI413" i="21"/>
  <c r="AL412" i="21"/>
  <c r="AL413" i="21"/>
  <c r="AM412" i="21"/>
  <c r="AM413" i="21"/>
  <c r="AN412" i="21"/>
  <c r="AN413" i="21"/>
  <c r="AO412" i="21"/>
  <c r="AO413" i="21"/>
  <c r="AP412" i="21"/>
  <c r="AP413" i="21"/>
  <c r="AQ412" i="21"/>
  <c r="AQ413" i="21"/>
  <c r="AR412" i="21"/>
  <c r="AR413" i="21"/>
  <c r="AS412" i="21"/>
  <c r="AS413" i="21"/>
  <c r="AT412" i="21"/>
  <c r="AT413" i="21"/>
  <c r="AU412" i="21"/>
  <c r="AU413" i="21"/>
  <c r="AV412" i="21"/>
  <c r="AV413" i="21"/>
  <c r="AW413" i="21"/>
  <c r="Z412" i="21"/>
  <c r="Z413" i="21"/>
  <c r="AA412" i="21"/>
  <c r="AA413" i="21"/>
  <c r="AB412" i="21"/>
  <c r="AB413" i="21"/>
  <c r="AC412" i="21"/>
  <c r="AC413" i="21"/>
  <c r="AD412" i="21"/>
  <c r="AD413" i="21"/>
  <c r="AE412" i="21"/>
  <c r="AE413" i="21"/>
  <c r="AF412" i="21"/>
  <c r="AF413" i="21"/>
  <c r="AG412" i="21"/>
  <c r="AG413" i="21"/>
  <c r="AH412" i="21"/>
  <c r="AH413" i="21"/>
  <c r="AI412" i="21"/>
  <c r="AI413" i="21"/>
  <c r="AJ412" i="21"/>
  <c r="AJ413" i="21"/>
  <c r="AK413" i="21"/>
  <c r="N412" i="21"/>
  <c r="N413" i="21"/>
  <c r="O412" i="21"/>
  <c r="O413" i="21"/>
  <c r="P412" i="21"/>
  <c r="P413" i="21"/>
  <c r="Q412" i="21"/>
  <c r="Q413" i="21"/>
  <c r="R412" i="21"/>
  <c r="R413" i="21"/>
  <c r="S412" i="21"/>
  <c r="S413" i="21"/>
  <c r="T412" i="21"/>
  <c r="T413" i="21"/>
  <c r="U412" i="21"/>
  <c r="U413" i="21"/>
  <c r="V412" i="21"/>
  <c r="V413" i="21"/>
  <c r="W412" i="21"/>
  <c r="W413" i="21"/>
  <c r="X412" i="21"/>
  <c r="X413" i="21"/>
  <c r="Y413" i="21"/>
  <c r="B412" i="21"/>
  <c r="B413" i="21"/>
  <c r="C412" i="21"/>
  <c r="C413" i="21"/>
  <c r="D412" i="21"/>
  <c r="D413" i="21"/>
  <c r="E412" i="21"/>
  <c r="E413" i="21"/>
  <c r="F412" i="21"/>
  <c r="F413" i="21"/>
  <c r="G412" i="21"/>
  <c r="G413" i="21"/>
  <c r="H412" i="21"/>
  <c r="H413" i="21"/>
  <c r="I412" i="21"/>
  <c r="I413" i="21"/>
  <c r="J412" i="21"/>
  <c r="J413" i="21"/>
  <c r="K412" i="21"/>
  <c r="K413" i="21"/>
  <c r="L412" i="21"/>
  <c r="L413" i="21"/>
  <c r="M413" i="21"/>
  <c r="EB411" i="21"/>
  <c r="EA411" i="21"/>
  <c r="DZ411" i="21"/>
  <c r="DY411" i="21"/>
  <c r="DX411" i="21"/>
  <c r="DW411" i="21"/>
  <c r="DV411" i="21"/>
  <c r="DU411" i="21"/>
  <c r="EC410" i="21"/>
  <c r="DT411" i="21"/>
  <c r="DS411" i="21"/>
  <c r="DR411" i="21"/>
  <c r="DP411" i="21"/>
  <c r="DO411" i="21"/>
  <c r="DN411" i="21"/>
  <c r="DM411" i="21"/>
  <c r="DL411" i="21"/>
  <c r="DK411" i="21"/>
  <c r="DJ411" i="21"/>
  <c r="DI411" i="21"/>
  <c r="DQ410" i="21"/>
  <c r="DH411" i="21"/>
  <c r="DG411" i="21"/>
  <c r="DF411" i="21"/>
  <c r="DD411" i="21"/>
  <c r="DC411" i="21"/>
  <c r="DB411" i="21"/>
  <c r="DA411" i="21"/>
  <c r="CZ411" i="21"/>
  <c r="CY411" i="21"/>
  <c r="CX411" i="21"/>
  <c r="CW411" i="21"/>
  <c r="DE410" i="21"/>
  <c r="CV411" i="21"/>
  <c r="CU411" i="21"/>
  <c r="CT411" i="21"/>
  <c r="CR411" i="21"/>
  <c r="CQ411" i="21"/>
  <c r="CP411" i="21"/>
  <c r="CO411" i="21"/>
  <c r="CN411" i="21"/>
  <c r="CM411" i="21"/>
  <c r="CL411" i="21"/>
  <c r="CK411" i="21"/>
  <c r="CS410" i="21"/>
  <c r="CJ411" i="21"/>
  <c r="CI411" i="21"/>
  <c r="CH411" i="21"/>
  <c r="CF411" i="21"/>
  <c r="CE411" i="21"/>
  <c r="CD411" i="21"/>
  <c r="CC411" i="21"/>
  <c r="CB411" i="21"/>
  <c r="CA411" i="21"/>
  <c r="BZ411" i="21"/>
  <c r="BY411" i="21"/>
  <c r="CG410" i="21"/>
  <c r="BX411" i="21"/>
  <c r="BW411" i="21"/>
  <c r="BV411" i="21"/>
  <c r="BT411" i="21"/>
  <c r="BS411" i="21"/>
  <c r="BR411" i="21"/>
  <c r="BQ411" i="21"/>
  <c r="BP411" i="21"/>
  <c r="BO411" i="21"/>
  <c r="BN411" i="21"/>
  <c r="BM411" i="21"/>
  <c r="BU410" i="21"/>
  <c r="BL411" i="21"/>
  <c r="BK411" i="21"/>
  <c r="BJ411" i="21"/>
  <c r="BH411" i="21"/>
  <c r="BG411" i="21"/>
  <c r="BF411" i="21"/>
  <c r="BE411" i="21"/>
  <c r="BD411" i="21"/>
  <c r="BC411" i="21"/>
  <c r="BB411" i="21"/>
  <c r="BA411" i="21"/>
  <c r="BI410" i="21"/>
  <c r="AZ411" i="21"/>
  <c r="AY411" i="21"/>
  <c r="AX411" i="21"/>
  <c r="AV411" i="21"/>
  <c r="AU411" i="21"/>
  <c r="AT411" i="21"/>
  <c r="AS411" i="21"/>
  <c r="AR411" i="21"/>
  <c r="AQ411" i="21"/>
  <c r="AP411" i="21"/>
  <c r="AO411" i="21"/>
  <c r="AW410" i="21"/>
  <c r="AN411" i="21"/>
  <c r="AM411" i="21"/>
  <c r="AL411" i="21"/>
  <c r="AJ411" i="21"/>
  <c r="AI411" i="21"/>
  <c r="AH411" i="21"/>
  <c r="AG411" i="21"/>
  <c r="AF411" i="21"/>
  <c r="AE411" i="21"/>
  <c r="AD411" i="21"/>
  <c r="AC411" i="21"/>
  <c r="AK410" i="21"/>
  <c r="AB411" i="21"/>
  <c r="AA411" i="21"/>
  <c r="Z411" i="21"/>
  <c r="X411" i="21"/>
  <c r="W411" i="21"/>
  <c r="V411" i="21"/>
  <c r="U411" i="21"/>
  <c r="T411" i="21"/>
  <c r="S411" i="21"/>
  <c r="R411" i="21"/>
  <c r="Q411" i="21"/>
  <c r="Y410" i="21"/>
  <c r="P411" i="21"/>
  <c r="O411" i="21"/>
  <c r="N411" i="21"/>
  <c r="B411" i="21"/>
  <c r="C411" i="21"/>
  <c r="M411" i="21"/>
  <c r="L411" i="21"/>
  <c r="K411" i="21"/>
  <c r="J411" i="21"/>
  <c r="I411" i="21"/>
  <c r="H411" i="21"/>
  <c r="G411" i="21"/>
  <c r="F411" i="21"/>
  <c r="E411" i="21"/>
  <c r="M410" i="21"/>
  <c r="D411" i="21"/>
  <c r="EB409" i="21"/>
  <c r="EA409" i="21"/>
  <c r="DZ409" i="21"/>
  <c r="DY409" i="21"/>
  <c r="DX409" i="21"/>
  <c r="DW409" i="21"/>
  <c r="DV409" i="21"/>
  <c r="DU409" i="21"/>
  <c r="EC408" i="21"/>
  <c r="DT409" i="21"/>
  <c r="DS409" i="21"/>
  <c r="DR409" i="21"/>
  <c r="DP409" i="21"/>
  <c r="DO409" i="21"/>
  <c r="DN409" i="21"/>
  <c r="DM409" i="21"/>
  <c r="DL409" i="21"/>
  <c r="DK409" i="21"/>
  <c r="DJ409" i="21"/>
  <c r="DI409" i="21"/>
  <c r="DQ408" i="21"/>
  <c r="DH409" i="21"/>
  <c r="DG409" i="21"/>
  <c r="DF409" i="21"/>
  <c r="DD409" i="21"/>
  <c r="DC409" i="21"/>
  <c r="DB409" i="21"/>
  <c r="DA409" i="21"/>
  <c r="CZ409" i="21"/>
  <c r="CY409" i="21"/>
  <c r="CX409" i="21"/>
  <c r="CW409" i="21"/>
  <c r="DE408" i="21"/>
  <c r="CV409" i="21"/>
  <c r="CU409" i="21"/>
  <c r="CT409" i="21"/>
  <c r="CR409" i="21"/>
  <c r="CQ409" i="21"/>
  <c r="CP409" i="21"/>
  <c r="CO409" i="21"/>
  <c r="CN409" i="21"/>
  <c r="CM409" i="21"/>
  <c r="CL409" i="21"/>
  <c r="CK409" i="21"/>
  <c r="CS408" i="21"/>
  <c r="CJ409" i="21"/>
  <c r="CI409" i="21"/>
  <c r="CH409" i="21"/>
  <c r="CF409" i="21"/>
  <c r="CE409" i="21"/>
  <c r="CD409" i="21"/>
  <c r="CC409" i="21"/>
  <c r="CB409" i="21"/>
  <c r="CA409" i="21"/>
  <c r="BZ409" i="21"/>
  <c r="BY409" i="21"/>
  <c r="CG408" i="21"/>
  <c r="BX409" i="21"/>
  <c r="BW409" i="21"/>
  <c r="BV409" i="21"/>
  <c r="BT409" i="21"/>
  <c r="BS409" i="21"/>
  <c r="BR409" i="21"/>
  <c r="BQ409" i="21"/>
  <c r="BP409" i="21"/>
  <c r="BO409" i="21"/>
  <c r="BN409" i="21"/>
  <c r="BM409" i="21"/>
  <c r="BU408" i="21"/>
  <c r="BL409" i="21"/>
  <c r="BK409" i="21"/>
  <c r="BJ409" i="21"/>
  <c r="BH409" i="21"/>
  <c r="BG409" i="21"/>
  <c r="BF409" i="21"/>
  <c r="BE409" i="21"/>
  <c r="BD409" i="21"/>
  <c r="BC409" i="21"/>
  <c r="BB409" i="21"/>
  <c r="BA409" i="21"/>
  <c r="BI408" i="21"/>
  <c r="AZ409" i="21"/>
  <c r="AY409" i="21"/>
  <c r="AX409" i="21"/>
  <c r="AV409" i="21"/>
  <c r="AU409" i="21"/>
  <c r="AT409" i="21"/>
  <c r="AS409" i="21"/>
  <c r="AR409" i="21"/>
  <c r="AQ409" i="21"/>
  <c r="AP409" i="21"/>
  <c r="AO409" i="21"/>
  <c r="AW408" i="21"/>
  <c r="AN409" i="21"/>
  <c r="AM409" i="21"/>
  <c r="AL409" i="21"/>
  <c r="AJ409" i="21"/>
  <c r="AI409" i="21"/>
  <c r="AH409" i="21"/>
  <c r="AG409" i="21"/>
  <c r="AF409" i="21"/>
  <c r="AE409" i="21"/>
  <c r="AD409" i="21"/>
  <c r="AC409" i="21"/>
  <c r="AK408" i="21"/>
  <c r="AB409" i="21"/>
  <c r="AA409" i="21"/>
  <c r="Z409" i="21"/>
  <c r="X409" i="21"/>
  <c r="W409" i="21"/>
  <c r="V409" i="21"/>
  <c r="U409" i="21"/>
  <c r="T409" i="21"/>
  <c r="S409" i="21"/>
  <c r="R409" i="21"/>
  <c r="Q409" i="21"/>
  <c r="Y408" i="21"/>
  <c r="P409" i="21"/>
  <c r="O409" i="21"/>
  <c r="N409" i="21"/>
  <c r="B409" i="21"/>
  <c r="M409" i="21"/>
  <c r="L409" i="21"/>
  <c r="K409" i="21"/>
  <c r="J409" i="21"/>
  <c r="I409" i="21"/>
  <c r="H409" i="21"/>
  <c r="G409" i="21"/>
  <c r="F409" i="21"/>
  <c r="E409" i="21"/>
  <c r="M408" i="21"/>
  <c r="D409" i="21"/>
  <c r="C409" i="21"/>
  <c r="EB407" i="21"/>
  <c r="EA407" i="21"/>
  <c r="DZ407" i="21"/>
  <c r="DY407" i="21"/>
  <c r="DX407" i="21"/>
  <c r="DW407" i="21"/>
  <c r="DV407" i="21"/>
  <c r="DU407" i="21"/>
  <c r="EC406" i="21"/>
  <c r="DT407" i="21"/>
  <c r="DS407" i="21"/>
  <c r="DR407" i="21"/>
  <c r="DP407" i="21"/>
  <c r="DO407" i="21"/>
  <c r="DN407" i="21"/>
  <c r="DM407" i="21"/>
  <c r="DL407" i="21"/>
  <c r="DK407" i="21"/>
  <c r="DJ407" i="21"/>
  <c r="DI407" i="21"/>
  <c r="DQ406" i="21"/>
  <c r="DH407" i="21"/>
  <c r="DG407" i="21"/>
  <c r="DF407" i="21"/>
  <c r="DD407" i="21"/>
  <c r="DC407" i="21"/>
  <c r="DB407" i="21"/>
  <c r="DA407" i="21"/>
  <c r="CZ407" i="21"/>
  <c r="CY407" i="21"/>
  <c r="CX407" i="21"/>
  <c r="CW407" i="21"/>
  <c r="DE406" i="21"/>
  <c r="CV407" i="21"/>
  <c r="CU407" i="21"/>
  <c r="CT407" i="21"/>
  <c r="CR407" i="21"/>
  <c r="CQ407" i="21"/>
  <c r="CP407" i="21"/>
  <c r="CO407" i="21"/>
  <c r="CN407" i="21"/>
  <c r="CM407" i="21"/>
  <c r="CL407" i="21"/>
  <c r="CK407" i="21"/>
  <c r="CS406" i="21"/>
  <c r="CJ407" i="21"/>
  <c r="CI407" i="21"/>
  <c r="CH407" i="21"/>
  <c r="CF407" i="21"/>
  <c r="CE407" i="21"/>
  <c r="CD407" i="21"/>
  <c r="CC407" i="21"/>
  <c r="CB407" i="21"/>
  <c r="CA407" i="21"/>
  <c r="BZ407" i="21"/>
  <c r="BY407" i="21"/>
  <c r="CG406" i="21"/>
  <c r="BX407" i="21"/>
  <c r="BW407" i="21"/>
  <c r="BV407" i="21"/>
  <c r="BT407" i="21"/>
  <c r="BS407" i="21"/>
  <c r="BR407" i="21"/>
  <c r="BQ407" i="21"/>
  <c r="BP407" i="21"/>
  <c r="BO407" i="21"/>
  <c r="BN407" i="21"/>
  <c r="BM407" i="21"/>
  <c r="BU406" i="21"/>
  <c r="BL407" i="21"/>
  <c r="BK407" i="21"/>
  <c r="BJ407" i="21"/>
  <c r="BH407" i="21"/>
  <c r="BG407" i="21"/>
  <c r="BF407" i="21"/>
  <c r="BE407" i="21"/>
  <c r="BD407" i="21"/>
  <c r="BC407" i="21"/>
  <c r="BB407" i="21"/>
  <c r="BA407" i="21"/>
  <c r="BI406" i="21"/>
  <c r="AZ407" i="21"/>
  <c r="AY407" i="21"/>
  <c r="AX407" i="21"/>
  <c r="AV407" i="21"/>
  <c r="AU407" i="21"/>
  <c r="AT407" i="21"/>
  <c r="AS407" i="21"/>
  <c r="AR407" i="21"/>
  <c r="AQ407" i="21"/>
  <c r="AP407" i="21"/>
  <c r="AO407" i="21"/>
  <c r="AW406" i="21"/>
  <c r="AN407" i="21"/>
  <c r="AM407" i="21"/>
  <c r="AL407" i="21"/>
  <c r="AJ407" i="21"/>
  <c r="AI407" i="21"/>
  <c r="AH407" i="21"/>
  <c r="AG407" i="21"/>
  <c r="AF407" i="21"/>
  <c r="AE407" i="21"/>
  <c r="AD407" i="21"/>
  <c r="AC407" i="21"/>
  <c r="AK406" i="21"/>
  <c r="AB407" i="21"/>
  <c r="AA407" i="21"/>
  <c r="Z407" i="21"/>
  <c r="X407" i="21"/>
  <c r="W407" i="21"/>
  <c r="V407" i="21"/>
  <c r="U407" i="21"/>
  <c r="T407" i="21"/>
  <c r="S407" i="21"/>
  <c r="R407" i="21"/>
  <c r="Q407" i="21"/>
  <c r="Y406" i="21"/>
  <c r="P407" i="21"/>
  <c r="O407" i="21"/>
  <c r="N407" i="21"/>
  <c r="B407" i="21"/>
  <c r="M407" i="21"/>
  <c r="L407" i="21"/>
  <c r="K407" i="21"/>
  <c r="J407" i="21"/>
  <c r="I407" i="21"/>
  <c r="H407" i="21"/>
  <c r="G407" i="21"/>
  <c r="F407" i="21"/>
  <c r="E407" i="21"/>
  <c r="M406" i="21"/>
  <c r="D407" i="21"/>
  <c r="C407" i="21"/>
  <c r="EB405" i="21"/>
  <c r="EA405" i="21"/>
  <c r="DZ405" i="21"/>
  <c r="DY405" i="21"/>
  <c r="DX405" i="21"/>
  <c r="DW405" i="21"/>
  <c r="DV405" i="21"/>
  <c r="DU405" i="21"/>
  <c r="EC404" i="21"/>
  <c r="DT405" i="21"/>
  <c r="DS405" i="21"/>
  <c r="DR405" i="21"/>
  <c r="DP405" i="21"/>
  <c r="DO405" i="21"/>
  <c r="DN405" i="21"/>
  <c r="DM405" i="21"/>
  <c r="DL405" i="21"/>
  <c r="DK405" i="21"/>
  <c r="DJ405" i="21"/>
  <c r="DI405" i="21"/>
  <c r="DQ404" i="21"/>
  <c r="DH405" i="21"/>
  <c r="DG405" i="21"/>
  <c r="DF405" i="21"/>
  <c r="DD405" i="21"/>
  <c r="DC405" i="21"/>
  <c r="DB405" i="21"/>
  <c r="DA405" i="21"/>
  <c r="CZ405" i="21"/>
  <c r="CY405" i="21"/>
  <c r="CX405" i="21"/>
  <c r="CW405" i="21"/>
  <c r="DE404" i="21"/>
  <c r="CV405" i="21"/>
  <c r="CU405" i="21"/>
  <c r="CT405" i="21"/>
  <c r="CR405" i="21"/>
  <c r="CQ405" i="21"/>
  <c r="CP405" i="21"/>
  <c r="CO405" i="21"/>
  <c r="CN405" i="21"/>
  <c r="CM405" i="21"/>
  <c r="CL405" i="21"/>
  <c r="CK405" i="21"/>
  <c r="CS404" i="21"/>
  <c r="CJ405" i="21"/>
  <c r="CI405" i="21"/>
  <c r="CH405" i="21"/>
  <c r="CF405" i="21"/>
  <c r="CE405" i="21"/>
  <c r="CD405" i="21"/>
  <c r="CC405" i="21"/>
  <c r="CB405" i="21"/>
  <c r="CA405" i="21"/>
  <c r="BZ405" i="21"/>
  <c r="BY405" i="21"/>
  <c r="CG404" i="21"/>
  <c r="BX405" i="21"/>
  <c r="BW405" i="21"/>
  <c r="BV405" i="21"/>
  <c r="BT405" i="21"/>
  <c r="BS405" i="21"/>
  <c r="BR405" i="21"/>
  <c r="BQ405" i="21"/>
  <c r="BP405" i="21"/>
  <c r="BO405" i="21"/>
  <c r="BN405" i="21"/>
  <c r="BM405" i="21"/>
  <c r="BU404" i="21"/>
  <c r="BL405" i="21"/>
  <c r="BK405" i="21"/>
  <c r="BJ405" i="21"/>
  <c r="BH405" i="21"/>
  <c r="BG405" i="21"/>
  <c r="BF405" i="21"/>
  <c r="BE405" i="21"/>
  <c r="BD405" i="21"/>
  <c r="BC405" i="21"/>
  <c r="BB405" i="21"/>
  <c r="BA405" i="21"/>
  <c r="BI404" i="21"/>
  <c r="AZ405" i="21"/>
  <c r="AY405" i="21"/>
  <c r="AX405" i="21"/>
  <c r="AV405" i="21"/>
  <c r="AU405" i="21"/>
  <c r="AT405" i="21"/>
  <c r="AS405" i="21"/>
  <c r="AR405" i="21"/>
  <c r="AQ405" i="21"/>
  <c r="AP405" i="21"/>
  <c r="AO405" i="21"/>
  <c r="AW404" i="21"/>
  <c r="AN405" i="21"/>
  <c r="AM405" i="21"/>
  <c r="AL405" i="21"/>
  <c r="AJ405" i="21"/>
  <c r="AI405" i="21"/>
  <c r="AH405" i="21"/>
  <c r="AG405" i="21"/>
  <c r="AF405" i="21"/>
  <c r="AE405" i="21"/>
  <c r="AD405" i="21"/>
  <c r="AC405" i="21"/>
  <c r="AK404" i="21"/>
  <c r="AB405" i="21"/>
  <c r="AA405" i="21"/>
  <c r="Z405" i="21"/>
  <c r="X405" i="21"/>
  <c r="W405" i="21"/>
  <c r="V405" i="21"/>
  <c r="U405" i="21"/>
  <c r="T405" i="21"/>
  <c r="S405" i="21"/>
  <c r="R405" i="21"/>
  <c r="Q405" i="21"/>
  <c r="Y404" i="21"/>
  <c r="P405" i="21"/>
  <c r="O405" i="21"/>
  <c r="N405" i="21"/>
  <c r="B405" i="21"/>
  <c r="M405" i="21"/>
  <c r="L405" i="21"/>
  <c r="K405" i="21"/>
  <c r="J405" i="21"/>
  <c r="I405" i="21"/>
  <c r="H405" i="21"/>
  <c r="G405" i="21"/>
  <c r="F405" i="21"/>
  <c r="E405" i="21"/>
  <c r="M404" i="21"/>
  <c r="D405" i="21"/>
  <c r="C405" i="21"/>
  <c r="DF398" i="21"/>
  <c r="DG398" i="21"/>
  <c r="DH398" i="21"/>
  <c r="DI398" i="21"/>
  <c r="DJ398" i="21"/>
  <c r="DK398" i="21"/>
  <c r="DL398" i="21"/>
  <c r="DM398" i="21"/>
  <c r="DN398" i="21"/>
  <c r="DO398" i="21"/>
  <c r="DP398" i="21"/>
  <c r="DQ398" i="21"/>
  <c r="DQ399" i="21"/>
  <c r="CT398" i="21"/>
  <c r="CU398" i="21"/>
  <c r="CV398" i="21"/>
  <c r="CW398" i="21"/>
  <c r="CX398" i="21"/>
  <c r="CY398" i="21"/>
  <c r="CZ398" i="21"/>
  <c r="DA398" i="21"/>
  <c r="DB398" i="21"/>
  <c r="DC398" i="21"/>
  <c r="DD398" i="21"/>
  <c r="DE398" i="21"/>
  <c r="DE399" i="21"/>
  <c r="CH398" i="21"/>
  <c r="CI398" i="21"/>
  <c r="CJ398" i="21"/>
  <c r="CK398" i="21"/>
  <c r="CL398" i="21"/>
  <c r="CM398" i="21"/>
  <c r="CN398" i="21"/>
  <c r="CO398" i="21"/>
  <c r="CP398" i="21"/>
  <c r="CQ398" i="21"/>
  <c r="CR398" i="21"/>
  <c r="CS398" i="21"/>
  <c r="CS399" i="21"/>
  <c r="BV398" i="21"/>
  <c r="BW398" i="21"/>
  <c r="BX398" i="21"/>
  <c r="BY398" i="21"/>
  <c r="BZ398" i="21"/>
  <c r="CA398" i="21"/>
  <c r="CB398" i="21"/>
  <c r="CC398" i="21"/>
  <c r="CD398" i="21"/>
  <c r="CE398" i="21"/>
  <c r="CF398" i="21"/>
  <c r="CG398" i="21"/>
  <c r="CG399" i="21"/>
  <c r="BJ398" i="21"/>
  <c r="BK398" i="21"/>
  <c r="BL398" i="21"/>
  <c r="BM398" i="21"/>
  <c r="BN398" i="21"/>
  <c r="BO398" i="21"/>
  <c r="BP398" i="21"/>
  <c r="BQ398" i="21"/>
  <c r="BR398" i="21"/>
  <c r="BS398" i="21"/>
  <c r="BT398" i="21"/>
  <c r="BU398" i="21"/>
  <c r="BU399" i="21"/>
  <c r="AX398" i="21"/>
  <c r="AY398" i="21"/>
  <c r="AZ398" i="21"/>
  <c r="BA398" i="21"/>
  <c r="BB398" i="21"/>
  <c r="BC398" i="21"/>
  <c r="BD398" i="21"/>
  <c r="BE398" i="21"/>
  <c r="BF398" i="21"/>
  <c r="BG398" i="21"/>
  <c r="BH398" i="21"/>
  <c r="BI398" i="21"/>
  <c r="BI399" i="21"/>
  <c r="AL398" i="21"/>
  <c r="AM398" i="21"/>
  <c r="AN398" i="21"/>
  <c r="AO398" i="21"/>
  <c r="AP398" i="21"/>
  <c r="AQ398" i="21"/>
  <c r="AR398" i="21"/>
  <c r="AS398" i="21"/>
  <c r="AT398" i="21"/>
  <c r="AU398" i="21"/>
  <c r="AV398" i="21"/>
  <c r="AW398" i="21"/>
  <c r="AW399" i="21"/>
  <c r="Z398" i="21"/>
  <c r="AA398" i="21"/>
  <c r="AB398" i="21"/>
  <c r="AC398" i="21"/>
  <c r="AD398" i="21"/>
  <c r="AE398" i="21"/>
  <c r="AF398" i="21"/>
  <c r="AG398" i="21"/>
  <c r="AH398" i="21"/>
  <c r="AI398" i="21"/>
  <c r="AJ398" i="21"/>
  <c r="AK398" i="21"/>
  <c r="AK399" i="21"/>
  <c r="N398" i="21"/>
  <c r="O398" i="21"/>
  <c r="P398" i="21"/>
  <c r="Q398" i="21"/>
  <c r="R398" i="21"/>
  <c r="S398" i="21"/>
  <c r="T398" i="21"/>
  <c r="U398" i="21"/>
  <c r="V398" i="21"/>
  <c r="W398" i="21"/>
  <c r="X398" i="21"/>
  <c r="Y398" i="21"/>
  <c r="Y399" i="21"/>
  <c r="B398" i="21"/>
  <c r="C398" i="21"/>
  <c r="D398" i="21"/>
  <c r="E398" i="21"/>
  <c r="F398" i="21"/>
  <c r="G398" i="21"/>
  <c r="H398" i="21"/>
  <c r="I398" i="21"/>
  <c r="J398" i="21"/>
  <c r="K398" i="21"/>
  <c r="L398" i="21"/>
  <c r="M398" i="21"/>
  <c r="M399" i="21"/>
  <c r="DS397" i="21"/>
  <c r="DQ397" i="21"/>
  <c r="DE397" i="21"/>
  <c r="CS397" i="21"/>
  <c r="CG397" i="21"/>
  <c r="BU397" i="21"/>
  <c r="BI397" i="21"/>
  <c r="AW397" i="21"/>
  <c r="AK397" i="21"/>
  <c r="N397" i="21"/>
  <c r="Y397" i="21"/>
  <c r="X397" i="21"/>
  <c r="W397" i="21"/>
  <c r="V397" i="21"/>
  <c r="U397" i="21"/>
  <c r="T397" i="21"/>
  <c r="S397" i="21"/>
  <c r="R397" i="21"/>
  <c r="Q397" i="21"/>
  <c r="Y396" i="21"/>
  <c r="P397" i="21"/>
  <c r="O397" i="21"/>
  <c r="B397" i="21"/>
  <c r="M397" i="21"/>
  <c r="L397" i="21"/>
  <c r="K397" i="21"/>
  <c r="J397" i="21"/>
  <c r="I397" i="21"/>
  <c r="H397" i="21"/>
  <c r="G397" i="21"/>
  <c r="F397" i="21"/>
  <c r="E397" i="21"/>
  <c r="M396" i="21"/>
  <c r="D397" i="21"/>
  <c r="C397" i="21"/>
  <c r="DQ396" i="21"/>
  <c r="DS396" i="21"/>
  <c r="DE396" i="21"/>
  <c r="CS396" i="21"/>
  <c r="CG396" i="21"/>
  <c r="BU396" i="21"/>
  <c r="BI396" i="21"/>
  <c r="AW396" i="21"/>
  <c r="AK396" i="21"/>
  <c r="DS395" i="21"/>
  <c r="DQ395" i="21"/>
  <c r="DE395" i="21"/>
  <c r="CS395" i="21"/>
  <c r="CG395" i="21"/>
  <c r="BU395" i="21"/>
  <c r="BI395" i="21"/>
  <c r="AW395" i="21"/>
  <c r="AK395" i="21"/>
  <c r="N395" i="21"/>
  <c r="Y395" i="21"/>
  <c r="X395" i="21"/>
  <c r="W395" i="21"/>
  <c r="V395" i="21"/>
  <c r="U395" i="21"/>
  <c r="T395" i="21"/>
  <c r="S395" i="21"/>
  <c r="R395" i="21"/>
  <c r="Q395" i="21"/>
  <c r="Y394" i="21"/>
  <c r="P395" i="21"/>
  <c r="O395" i="21"/>
  <c r="B395" i="21"/>
  <c r="M395" i="21"/>
  <c r="L395" i="21"/>
  <c r="K395" i="21"/>
  <c r="J395" i="21"/>
  <c r="I395" i="21"/>
  <c r="H395" i="21"/>
  <c r="G395" i="21"/>
  <c r="F395" i="21"/>
  <c r="E395" i="21"/>
  <c r="M394" i="21"/>
  <c r="D395" i="21"/>
  <c r="C395" i="21"/>
  <c r="DQ394" i="21"/>
  <c r="DS394" i="21"/>
  <c r="DE394" i="21"/>
  <c r="CS394" i="21"/>
  <c r="CG394" i="21"/>
  <c r="BU394" i="21"/>
  <c r="BI394" i="21"/>
  <c r="AW394" i="21"/>
  <c r="AK394" i="21"/>
  <c r="DS393" i="21"/>
  <c r="DQ393" i="21"/>
  <c r="DE393" i="21"/>
  <c r="CS393" i="21"/>
  <c r="CG393" i="21"/>
  <c r="BU393" i="21"/>
  <c r="BI393" i="21"/>
  <c r="AW393" i="21"/>
  <c r="AK393" i="21"/>
  <c r="N393" i="21"/>
  <c r="Y393" i="21"/>
  <c r="X393" i="21"/>
  <c r="W393" i="21"/>
  <c r="V393" i="21"/>
  <c r="U393" i="21"/>
  <c r="T393" i="21"/>
  <c r="S393" i="21"/>
  <c r="R393" i="21"/>
  <c r="Q393" i="21"/>
  <c r="Y392" i="21"/>
  <c r="P393" i="21"/>
  <c r="O393" i="21"/>
  <c r="B393" i="21"/>
  <c r="M393" i="21"/>
  <c r="L393" i="21"/>
  <c r="K393" i="21"/>
  <c r="J393" i="21"/>
  <c r="I393" i="21"/>
  <c r="H393" i="21"/>
  <c r="G393" i="21"/>
  <c r="F393" i="21"/>
  <c r="E393" i="21"/>
  <c r="M392" i="21"/>
  <c r="D393" i="21"/>
  <c r="C393" i="21"/>
  <c r="DQ392" i="21"/>
  <c r="DS392" i="21"/>
  <c r="DE392" i="21"/>
  <c r="CS392" i="21"/>
  <c r="CG392" i="21"/>
  <c r="BU392" i="21"/>
  <c r="BI392" i="21"/>
  <c r="AW392" i="21"/>
  <c r="AK392" i="21"/>
  <c r="DS391" i="21"/>
  <c r="DQ391" i="21"/>
  <c r="DE391" i="21"/>
  <c r="CS391" i="21"/>
  <c r="CG391" i="21"/>
  <c r="BU391" i="21"/>
  <c r="BI391" i="21"/>
  <c r="AW391" i="21"/>
  <c r="AK391" i="21"/>
  <c r="N391" i="21"/>
  <c r="Y391" i="21"/>
  <c r="X391" i="21"/>
  <c r="W391" i="21"/>
  <c r="V391" i="21"/>
  <c r="U391" i="21"/>
  <c r="T391" i="21"/>
  <c r="S391" i="21"/>
  <c r="R391" i="21"/>
  <c r="Q391" i="21"/>
  <c r="Y390" i="21"/>
  <c r="P391" i="21"/>
  <c r="O391" i="21"/>
  <c r="B391" i="21"/>
  <c r="M391" i="21"/>
  <c r="L391" i="21"/>
  <c r="K391" i="21"/>
  <c r="J391" i="21"/>
  <c r="I391" i="21"/>
  <c r="H391" i="21"/>
  <c r="G391" i="21"/>
  <c r="F391" i="21"/>
  <c r="E391" i="21"/>
  <c r="M390" i="21"/>
  <c r="D391" i="21"/>
  <c r="C391" i="21"/>
  <c r="DQ390" i="21"/>
  <c r="DS390" i="21"/>
  <c r="DE390" i="21"/>
  <c r="CS390" i="21"/>
  <c r="CG390" i="21"/>
  <c r="BU390" i="21"/>
  <c r="BI390" i="21"/>
  <c r="AW390" i="21"/>
  <c r="AK390" i="21"/>
  <c r="DS389" i="21"/>
  <c r="DQ389" i="21"/>
  <c r="DE389" i="21"/>
  <c r="CS389" i="21"/>
  <c r="CG389" i="21"/>
  <c r="BU389" i="21"/>
  <c r="BI389" i="21"/>
  <c r="AW389" i="21"/>
  <c r="AK389" i="21"/>
  <c r="N389" i="21"/>
  <c r="O389" i="21"/>
  <c r="Y389" i="21"/>
  <c r="X389" i="21"/>
  <c r="W389" i="21"/>
  <c r="V389" i="21"/>
  <c r="U389" i="21"/>
  <c r="T389" i="21"/>
  <c r="S389" i="21"/>
  <c r="R389" i="21"/>
  <c r="Q389" i="21"/>
  <c r="Y388" i="21"/>
  <c r="P389" i="21"/>
  <c r="B389" i="21"/>
  <c r="C389" i="21"/>
  <c r="M389" i="21"/>
  <c r="L389" i="21"/>
  <c r="K389" i="21"/>
  <c r="J389" i="21"/>
  <c r="I389" i="21"/>
  <c r="H389" i="21"/>
  <c r="G389" i="21"/>
  <c r="F389" i="21"/>
  <c r="E389" i="21"/>
  <c r="M388" i="21"/>
  <c r="D389" i="21"/>
  <c r="DQ388" i="21"/>
  <c r="DS388" i="21"/>
  <c r="DE388" i="21"/>
  <c r="CS388" i="21"/>
  <c r="CG388" i="21"/>
  <c r="BU388" i="21"/>
  <c r="BI388" i="21"/>
  <c r="AW388" i="21"/>
  <c r="AK388" i="21"/>
  <c r="DH386" i="21"/>
  <c r="DH387" i="21"/>
  <c r="DI386" i="21"/>
  <c r="DI387" i="21"/>
  <c r="DJ386" i="21"/>
  <c r="DJ387" i="21"/>
  <c r="DK386" i="21"/>
  <c r="DK387" i="21"/>
  <c r="DL386" i="21"/>
  <c r="DL387" i="21"/>
  <c r="DM386" i="21"/>
  <c r="DM387" i="21"/>
  <c r="DN386" i="21"/>
  <c r="DN387" i="21"/>
  <c r="DO386" i="21"/>
  <c r="DO387" i="21"/>
  <c r="DP386" i="21"/>
  <c r="DP387" i="21"/>
  <c r="DF386" i="21"/>
  <c r="DF387" i="21"/>
  <c r="DG386" i="21"/>
  <c r="DG387" i="21"/>
  <c r="DQ387" i="21"/>
  <c r="DS387" i="21"/>
  <c r="CT386" i="21"/>
  <c r="CT387" i="21"/>
  <c r="CU386" i="21"/>
  <c r="CU387" i="21"/>
  <c r="CV386" i="21"/>
  <c r="CV387" i="21"/>
  <c r="CW386" i="21"/>
  <c r="CW387" i="21"/>
  <c r="CX386" i="21"/>
  <c r="CX387" i="21"/>
  <c r="CY386" i="21"/>
  <c r="CY387" i="21"/>
  <c r="CZ386" i="21"/>
  <c r="CZ387" i="21"/>
  <c r="DA386" i="21"/>
  <c r="DA387" i="21"/>
  <c r="DB386" i="21"/>
  <c r="DB387" i="21"/>
  <c r="DC386" i="21"/>
  <c r="DC387" i="21"/>
  <c r="DD386" i="21"/>
  <c r="DD387" i="21"/>
  <c r="DE387" i="21"/>
  <c r="CH386" i="21"/>
  <c r="CH387" i="21"/>
  <c r="CI386" i="21"/>
  <c r="CI387" i="21"/>
  <c r="CJ386" i="21"/>
  <c r="CJ387" i="21"/>
  <c r="CK386" i="21"/>
  <c r="CK387" i="21"/>
  <c r="CL386" i="21"/>
  <c r="CL387" i="21"/>
  <c r="CM386" i="21"/>
  <c r="CM387" i="21"/>
  <c r="CN386" i="21"/>
  <c r="CN387" i="21"/>
  <c r="CO386" i="21"/>
  <c r="CO387" i="21"/>
  <c r="CP386" i="21"/>
  <c r="CP387" i="21"/>
  <c r="CQ386" i="21"/>
  <c r="CQ387" i="21"/>
  <c r="CR386" i="21"/>
  <c r="CR387" i="21"/>
  <c r="CS387" i="21"/>
  <c r="BV386" i="21"/>
  <c r="BV387" i="21"/>
  <c r="BW386" i="21"/>
  <c r="BW387" i="21"/>
  <c r="BX386" i="21"/>
  <c r="BX387" i="21"/>
  <c r="BY386" i="21"/>
  <c r="BY387" i="21"/>
  <c r="BZ386" i="21"/>
  <c r="BZ387" i="21"/>
  <c r="CA386" i="21"/>
  <c r="CA387" i="21"/>
  <c r="CB386" i="21"/>
  <c r="CB387" i="21"/>
  <c r="CC386" i="21"/>
  <c r="CC387" i="21"/>
  <c r="CD386" i="21"/>
  <c r="CD387" i="21"/>
  <c r="CE386" i="21"/>
  <c r="CE387" i="21"/>
  <c r="CF386" i="21"/>
  <c r="CF387" i="21"/>
  <c r="CG387" i="21"/>
  <c r="BJ386" i="21"/>
  <c r="BJ387" i="21"/>
  <c r="BK386" i="21"/>
  <c r="BK387" i="21"/>
  <c r="BL386" i="21"/>
  <c r="BL387" i="21"/>
  <c r="BM386" i="21"/>
  <c r="BM387" i="21"/>
  <c r="BN386" i="21"/>
  <c r="BN387" i="21"/>
  <c r="BO386" i="21"/>
  <c r="BO387" i="21"/>
  <c r="BP386" i="21"/>
  <c r="BP387" i="21"/>
  <c r="BQ386" i="21"/>
  <c r="BQ387" i="21"/>
  <c r="BR386" i="21"/>
  <c r="BR387" i="21"/>
  <c r="BS386" i="21"/>
  <c r="BS387" i="21"/>
  <c r="BT386" i="21"/>
  <c r="BT387" i="21"/>
  <c r="BU387" i="21"/>
  <c r="AX386" i="21"/>
  <c r="AX387" i="21"/>
  <c r="AY386" i="21"/>
  <c r="AY387" i="21"/>
  <c r="AZ386" i="21"/>
  <c r="AZ387" i="21"/>
  <c r="BA386" i="21"/>
  <c r="BA387" i="21"/>
  <c r="BB386" i="21"/>
  <c r="BB387" i="21"/>
  <c r="BC386" i="21"/>
  <c r="BC387" i="21"/>
  <c r="BD386" i="21"/>
  <c r="BD387" i="21"/>
  <c r="BE386" i="21"/>
  <c r="BE387" i="21"/>
  <c r="BF386" i="21"/>
  <c r="BF387" i="21"/>
  <c r="BG386" i="21"/>
  <c r="BG387" i="21"/>
  <c r="BH386" i="21"/>
  <c r="BH387" i="21"/>
  <c r="BI387" i="21"/>
  <c r="AL386" i="21"/>
  <c r="AL387" i="21"/>
  <c r="AM386" i="21"/>
  <c r="AM387" i="21"/>
  <c r="AN386" i="21"/>
  <c r="AN387" i="21"/>
  <c r="AO386" i="21"/>
  <c r="AO387" i="21"/>
  <c r="AP386" i="21"/>
  <c r="AP387" i="21"/>
  <c r="AQ386" i="21"/>
  <c r="AQ387" i="21"/>
  <c r="AR386" i="21"/>
  <c r="AR387" i="21"/>
  <c r="AS386" i="21"/>
  <c r="AS387" i="21"/>
  <c r="AT386" i="21"/>
  <c r="AT387" i="21"/>
  <c r="AU386" i="21"/>
  <c r="AU387" i="21"/>
  <c r="AV386" i="21"/>
  <c r="AV387" i="21"/>
  <c r="AW387" i="21"/>
  <c r="Z386" i="21"/>
  <c r="Z387" i="21"/>
  <c r="AA386" i="21"/>
  <c r="AA387" i="21"/>
  <c r="AB386" i="21"/>
  <c r="AB387" i="21"/>
  <c r="AC386" i="21"/>
  <c r="AC387" i="21"/>
  <c r="AD386" i="21"/>
  <c r="AD387" i="21"/>
  <c r="AE386" i="21"/>
  <c r="AE387" i="21"/>
  <c r="AF386" i="21"/>
  <c r="AF387" i="21"/>
  <c r="AG386" i="21"/>
  <c r="AG387" i="21"/>
  <c r="AH386" i="21"/>
  <c r="AH387" i="21"/>
  <c r="AI386" i="21"/>
  <c r="AI387" i="21"/>
  <c r="AJ386" i="21"/>
  <c r="AJ387" i="21"/>
  <c r="AK387" i="21"/>
  <c r="N386" i="21"/>
  <c r="N387" i="21"/>
  <c r="O386" i="21"/>
  <c r="O387" i="21"/>
  <c r="P386" i="21"/>
  <c r="P387" i="21"/>
  <c r="Q386" i="21"/>
  <c r="Q387" i="21"/>
  <c r="R386" i="21"/>
  <c r="R387" i="21"/>
  <c r="S386" i="21"/>
  <c r="S387" i="21"/>
  <c r="T386" i="21"/>
  <c r="T387" i="21"/>
  <c r="U386" i="21"/>
  <c r="U387" i="21"/>
  <c r="V386" i="21"/>
  <c r="V387" i="21"/>
  <c r="W386" i="21"/>
  <c r="W387" i="21"/>
  <c r="X386" i="21"/>
  <c r="X387" i="21"/>
  <c r="Y387" i="21"/>
  <c r="B386" i="21"/>
  <c r="B387" i="21"/>
  <c r="C386" i="21"/>
  <c r="C387" i="21"/>
  <c r="D386" i="21"/>
  <c r="D387" i="21"/>
  <c r="E386" i="21"/>
  <c r="E387" i="21"/>
  <c r="F386" i="21"/>
  <c r="F387" i="21"/>
  <c r="G386" i="21"/>
  <c r="G387" i="21"/>
  <c r="H386" i="21"/>
  <c r="H387" i="21"/>
  <c r="I386" i="21"/>
  <c r="I387" i="21"/>
  <c r="J386" i="21"/>
  <c r="J387" i="21"/>
  <c r="K386" i="21"/>
  <c r="K387" i="21"/>
  <c r="L386" i="21"/>
  <c r="L387" i="21"/>
  <c r="M387" i="21"/>
  <c r="DR386" i="21"/>
  <c r="DQ384" i="21"/>
  <c r="DH385" i="21"/>
  <c r="DI385" i="21"/>
  <c r="DS385" i="21"/>
  <c r="DF385" i="21"/>
  <c r="DG385" i="21"/>
  <c r="DQ385" i="21"/>
  <c r="DP385" i="21"/>
  <c r="DO385" i="21"/>
  <c r="DN385" i="21"/>
  <c r="DM385" i="21"/>
  <c r="DL385" i="21"/>
  <c r="DK385" i="21"/>
  <c r="DJ385" i="21"/>
  <c r="CT385" i="21"/>
  <c r="DE385" i="21"/>
  <c r="DD385" i="21"/>
  <c r="DC385" i="21"/>
  <c r="DB385" i="21"/>
  <c r="DA385" i="21"/>
  <c r="CZ385" i="21"/>
  <c r="CY385" i="21"/>
  <c r="CX385" i="21"/>
  <c r="CW385" i="21"/>
  <c r="DE384" i="21"/>
  <c r="CV385" i="21"/>
  <c r="CU385" i="21"/>
  <c r="CH385" i="21"/>
  <c r="CS385" i="21"/>
  <c r="CR385" i="21"/>
  <c r="CQ385" i="21"/>
  <c r="CP385" i="21"/>
  <c r="CO385" i="21"/>
  <c r="CN385" i="21"/>
  <c r="CM385" i="21"/>
  <c r="CL385" i="21"/>
  <c r="CK385" i="21"/>
  <c r="CS384" i="21"/>
  <c r="CJ385" i="21"/>
  <c r="CI385" i="21"/>
  <c r="BV385" i="21"/>
  <c r="CG385" i="21"/>
  <c r="CF385" i="21"/>
  <c r="CE385" i="21"/>
  <c r="CD385" i="21"/>
  <c r="CC385" i="21"/>
  <c r="CB385" i="21"/>
  <c r="CA385" i="21"/>
  <c r="BZ385" i="21"/>
  <c r="BY385" i="21"/>
  <c r="CG384" i="21"/>
  <c r="BX385" i="21"/>
  <c r="BW385" i="21"/>
  <c r="BJ385" i="21"/>
  <c r="BK385" i="21"/>
  <c r="BU385" i="21"/>
  <c r="BT385" i="21"/>
  <c r="BS385" i="21"/>
  <c r="BR385" i="21"/>
  <c r="BQ385" i="21"/>
  <c r="BP385" i="21"/>
  <c r="BO385" i="21"/>
  <c r="BN385" i="21"/>
  <c r="BM385" i="21"/>
  <c r="BU384" i="21"/>
  <c r="BL385" i="21"/>
  <c r="AX385" i="21"/>
  <c r="AY385" i="21"/>
  <c r="BI385" i="21"/>
  <c r="BH385" i="21"/>
  <c r="BG385" i="21"/>
  <c r="BF385" i="21"/>
  <c r="BE385" i="21"/>
  <c r="BD385" i="21"/>
  <c r="BC385" i="21"/>
  <c r="BB385" i="21"/>
  <c r="BA385" i="21"/>
  <c r="BI384" i="21"/>
  <c r="AZ385" i="21"/>
  <c r="AL385" i="21"/>
  <c r="AM385" i="21"/>
  <c r="AW385" i="21"/>
  <c r="AV385" i="21"/>
  <c r="AU385" i="21"/>
  <c r="AT385" i="21"/>
  <c r="AS385" i="21"/>
  <c r="AR385" i="21"/>
  <c r="AQ385" i="21"/>
  <c r="AP385" i="21"/>
  <c r="AO385" i="21"/>
  <c r="AW384" i="21"/>
  <c r="AN385" i="21"/>
  <c r="Z385" i="21"/>
  <c r="AK385" i="21"/>
  <c r="AJ385" i="21"/>
  <c r="AI385" i="21"/>
  <c r="AH385" i="21"/>
  <c r="AG385" i="21"/>
  <c r="AF385" i="21"/>
  <c r="AE385" i="21"/>
  <c r="AD385" i="21"/>
  <c r="AC385" i="21"/>
  <c r="AK384" i="21"/>
  <c r="AB385" i="21"/>
  <c r="AA385" i="21"/>
  <c r="N385" i="21"/>
  <c r="O385" i="21"/>
  <c r="Y385" i="21"/>
  <c r="X385" i="21"/>
  <c r="W385" i="21"/>
  <c r="V385" i="21"/>
  <c r="U385" i="21"/>
  <c r="T385" i="21"/>
  <c r="S385" i="21"/>
  <c r="R385" i="21"/>
  <c r="Q385" i="21"/>
  <c r="Y384" i="21"/>
  <c r="P385" i="21"/>
  <c r="B385" i="21"/>
  <c r="C385" i="21"/>
  <c r="M384" i="21"/>
  <c r="D385" i="21"/>
  <c r="E385" i="21"/>
  <c r="M385" i="21"/>
  <c r="L385" i="21"/>
  <c r="K385" i="21"/>
  <c r="J385" i="21"/>
  <c r="I385" i="21"/>
  <c r="H385" i="21"/>
  <c r="G385" i="21"/>
  <c r="F385" i="21"/>
  <c r="DS384" i="21"/>
  <c r="DQ382" i="21"/>
  <c r="DH383" i="21"/>
  <c r="DS383" i="21"/>
  <c r="DF383" i="21"/>
  <c r="DQ383" i="21"/>
  <c r="DP383" i="21"/>
  <c r="DO383" i="21"/>
  <c r="DN383" i="21"/>
  <c r="DM383" i="21"/>
  <c r="DL383" i="21"/>
  <c r="DK383" i="21"/>
  <c r="DJ383" i="21"/>
  <c r="DI383" i="21"/>
  <c r="DG383" i="21"/>
  <c r="CT383" i="21"/>
  <c r="DE383" i="21"/>
  <c r="DD383" i="21"/>
  <c r="DC383" i="21"/>
  <c r="DB383" i="21"/>
  <c r="DA383" i="21"/>
  <c r="CZ383" i="21"/>
  <c r="CY383" i="21"/>
  <c r="CX383" i="21"/>
  <c r="CW383" i="21"/>
  <c r="DE382" i="21"/>
  <c r="CV383" i="21"/>
  <c r="CU383" i="21"/>
  <c r="CH383" i="21"/>
  <c r="CS383" i="21"/>
  <c r="CR383" i="21"/>
  <c r="CQ383" i="21"/>
  <c r="CP383" i="21"/>
  <c r="CO383" i="21"/>
  <c r="CN383" i="21"/>
  <c r="CM383" i="21"/>
  <c r="CL383" i="21"/>
  <c r="CK383" i="21"/>
  <c r="CS382" i="21"/>
  <c r="CJ383" i="21"/>
  <c r="CI383" i="21"/>
  <c r="BV383" i="21"/>
  <c r="CG383" i="21"/>
  <c r="CF383" i="21"/>
  <c r="CE383" i="21"/>
  <c r="CD383" i="21"/>
  <c r="CC383" i="21"/>
  <c r="CB383" i="21"/>
  <c r="CA383" i="21"/>
  <c r="BZ383" i="21"/>
  <c r="BY383" i="21"/>
  <c r="CG382" i="21"/>
  <c r="BX383" i="21"/>
  <c r="BW383" i="21"/>
  <c r="BJ383" i="21"/>
  <c r="BU383" i="21"/>
  <c r="BT383" i="21"/>
  <c r="BS383" i="21"/>
  <c r="BR383" i="21"/>
  <c r="BQ383" i="21"/>
  <c r="BP383" i="21"/>
  <c r="BO383" i="21"/>
  <c r="BN383" i="21"/>
  <c r="BM383" i="21"/>
  <c r="BU382" i="21"/>
  <c r="BL383" i="21"/>
  <c r="BK383" i="21"/>
  <c r="AX383" i="21"/>
  <c r="BI383" i="21"/>
  <c r="BH383" i="21"/>
  <c r="BG383" i="21"/>
  <c r="BF383" i="21"/>
  <c r="BE383" i="21"/>
  <c r="BD383" i="21"/>
  <c r="BC383" i="21"/>
  <c r="BB383" i="21"/>
  <c r="BA383" i="21"/>
  <c r="BI382" i="21"/>
  <c r="AZ383" i="21"/>
  <c r="AY383" i="21"/>
  <c r="AL383" i="21"/>
  <c r="AW383" i="21"/>
  <c r="AV383" i="21"/>
  <c r="AU383" i="21"/>
  <c r="AT383" i="21"/>
  <c r="AS383" i="21"/>
  <c r="AR383" i="21"/>
  <c r="AQ383" i="21"/>
  <c r="AP383" i="21"/>
  <c r="AO383" i="21"/>
  <c r="AW382" i="21"/>
  <c r="AN383" i="21"/>
  <c r="AM383" i="21"/>
  <c r="Z383" i="21"/>
  <c r="AK383" i="21"/>
  <c r="AJ383" i="21"/>
  <c r="AI383" i="21"/>
  <c r="AH383" i="21"/>
  <c r="AG383" i="21"/>
  <c r="AF383" i="21"/>
  <c r="AE383" i="21"/>
  <c r="AD383" i="21"/>
  <c r="AC383" i="21"/>
  <c r="AK382" i="21"/>
  <c r="AB383" i="21"/>
  <c r="AA383" i="21"/>
  <c r="N383" i="21"/>
  <c r="Y383" i="21"/>
  <c r="X383" i="21"/>
  <c r="W383" i="21"/>
  <c r="V383" i="21"/>
  <c r="U383" i="21"/>
  <c r="T383" i="21"/>
  <c r="S383" i="21"/>
  <c r="R383" i="21"/>
  <c r="Q383" i="21"/>
  <c r="Y382" i="21"/>
  <c r="P383" i="21"/>
  <c r="O383" i="21"/>
  <c r="B383" i="21"/>
  <c r="M383" i="21"/>
  <c r="L383" i="21"/>
  <c r="K383" i="21"/>
  <c r="J383" i="21"/>
  <c r="I383" i="21"/>
  <c r="H383" i="21"/>
  <c r="G383" i="21"/>
  <c r="F383" i="21"/>
  <c r="E383" i="21"/>
  <c r="M382" i="21"/>
  <c r="D383" i="21"/>
  <c r="C383" i="21"/>
  <c r="DS382" i="21"/>
  <c r="CD373" i="21"/>
  <c r="CE373" i="21"/>
  <c r="CF373" i="21"/>
  <c r="CG373" i="21"/>
  <c r="CH373" i="21"/>
  <c r="CI373" i="21"/>
  <c r="CJ373" i="21"/>
  <c r="CK373" i="21"/>
  <c r="CL373" i="21"/>
  <c r="CM373" i="21"/>
  <c r="BT373" i="21"/>
  <c r="BU373" i="21"/>
  <c r="BV373" i="21"/>
  <c r="BW373" i="21"/>
  <c r="BX373" i="21"/>
  <c r="BY373" i="21"/>
  <c r="BZ373" i="21"/>
  <c r="CA373" i="21"/>
  <c r="CB373" i="21"/>
  <c r="CC373" i="21"/>
  <c r="BJ373" i="21"/>
  <c r="BK373" i="21"/>
  <c r="BL373" i="21"/>
  <c r="BM373" i="21"/>
  <c r="BN373" i="21"/>
  <c r="BO373" i="21"/>
  <c r="BP373" i="21"/>
  <c r="BQ373" i="21"/>
  <c r="BR373" i="21"/>
  <c r="BS373" i="21"/>
  <c r="AZ373" i="21"/>
  <c r="BA373" i="21"/>
  <c r="BB373" i="21"/>
  <c r="BC373" i="21"/>
  <c r="BD373" i="21"/>
  <c r="BE373" i="21"/>
  <c r="BF373" i="21"/>
  <c r="BG373" i="21"/>
  <c r="BH373" i="21"/>
  <c r="BI373" i="21"/>
  <c r="AP373" i="21"/>
  <c r="AQ373" i="21"/>
  <c r="AR373" i="21"/>
  <c r="AS373" i="21"/>
  <c r="AT373" i="21"/>
  <c r="AU373" i="21"/>
  <c r="AV373" i="21"/>
  <c r="AW373" i="21"/>
  <c r="AX373" i="21"/>
  <c r="AY373" i="21"/>
  <c r="AF373" i="21"/>
  <c r="AG373" i="21"/>
  <c r="AH373" i="21"/>
  <c r="AI373" i="21"/>
  <c r="AJ373" i="21"/>
  <c r="AK373" i="21"/>
  <c r="AL373" i="21"/>
  <c r="AM373" i="21"/>
  <c r="AN373" i="21"/>
  <c r="AO373" i="21"/>
  <c r="V373" i="21"/>
  <c r="W373" i="21"/>
  <c r="X373" i="21"/>
  <c r="Y373" i="21"/>
  <c r="Z373" i="21"/>
  <c r="AA373" i="21"/>
  <c r="AB373" i="21"/>
  <c r="AC373" i="21"/>
  <c r="AD373" i="21"/>
  <c r="AE373" i="21"/>
  <c r="L373" i="21"/>
  <c r="M373" i="21"/>
  <c r="N373" i="21"/>
  <c r="O373" i="21"/>
  <c r="P373" i="21"/>
  <c r="Q373" i="21"/>
  <c r="R373" i="21"/>
  <c r="S373" i="21"/>
  <c r="T373" i="21"/>
  <c r="U373" i="21"/>
  <c r="B373" i="21"/>
  <c r="C373" i="21"/>
  <c r="D373" i="21"/>
  <c r="E373" i="21"/>
  <c r="F373" i="21"/>
  <c r="G373" i="21"/>
  <c r="H373" i="21"/>
  <c r="I373" i="21"/>
  <c r="J373" i="21"/>
  <c r="K373" i="21"/>
  <c r="CD372" i="21"/>
  <c r="CM372" i="21"/>
  <c r="CL372" i="21"/>
  <c r="CK372" i="21"/>
  <c r="CJ372" i="21"/>
  <c r="CI372" i="21"/>
  <c r="CH372" i="21"/>
  <c r="CG372" i="21"/>
  <c r="CM371" i="21"/>
  <c r="CF372" i="21"/>
  <c r="CE372" i="21"/>
  <c r="BT372" i="21"/>
  <c r="CC372" i="21"/>
  <c r="CB372" i="21"/>
  <c r="CA372" i="21"/>
  <c r="BZ372" i="21"/>
  <c r="BY372" i="21"/>
  <c r="BX372" i="21"/>
  <c r="BW372" i="21"/>
  <c r="CC371" i="21"/>
  <c r="BV372" i="21"/>
  <c r="BU372" i="21"/>
  <c r="BS372" i="21"/>
  <c r="BR372" i="21"/>
  <c r="BQ372" i="21"/>
  <c r="BP372" i="21"/>
  <c r="BO372" i="21"/>
  <c r="BN372" i="21"/>
  <c r="BM372" i="21"/>
  <c r="BS371" i="21"/>
  <c r="BL372" i="21"/>
  <c r="BK372" i="21"/>
  <c r="BJ372" i="21"/>
  <c r="AZ372" i="21"/>
  <c r="BA372" i="21"/>
  <c r="BI372" i="21"/>
  <c r="BH372" i="21"/>
  <c r="BG372" i="21"/>
  <c r="BF372" i="21"/>
  <c r="BE372" i="21"/>
  <c r="BD372" i="21"/>
  <c r="BC372" i="21"/>
  <c r="BI371" i="21"/>
  <c r="BB372" i="21"/>
  <c r="AP372" i="21"/>
  <c r="AY372" i="21"/>
  <c r="AX372" i="21"/>
  <c r="AW372" i="21"/>
  <c r="AV372" i="21"/>
  <c r="AU372" i="21"/>
  <c r="AT372" i="21"/>
  <c r="AS372" i="21"/>
  <c r="AY371" i="21"/>
  <c r="AR372" i="21"/>
  <c r="AQ372" i="21"/>
  <c r="AF372" i="21"/>
  <c r="AO372" i="21"/>
  <c r="AN372" i="21"/>
  <c r="AM372" i="21"/>
  <c r="AL372" i="21"/>
  <c r="AK372" i="21"/>
  <c r="AJ372" i="21"/>
  <c r="AI372" i="21"/>
  <c r="AO371" i="21"/>
  <c r="AH372" i="21"/>
  <c r="AG372" i="21"/>
  <c r="V372" i="21"/>
  <c r="AE372" i="21"/>
  <c r="AD372" i="21"/>
  <c r="AC372" i="21"/>
  <c r="AB372" i="21"/>
  <c r="AA372" i="21"/>
  <c r="Z372" i="21"/>
  <c r="Y372" i="21"/>
  <c r="AE371" i="21"/>
  <c r="X372" i="21"/>
  <c r="W372" i="21"/>
  <c r="L372" i="21"/>
  <c r="U372" i="21"/>
  <c r="T372" i="21"/>
  <c r="S372" i="21"/>
  <c r="R372" i="21"/>
  <c r="Q372" i="21"/>
  <c r="P372" i="21"/>
  <c r="O372" i="21"/>
  <c r="U371" i="21"/>
  <c r="N372" i="21"/>
  <c r="M372" i="21"/>
  <c r="B372" i="21"/>
  <c r="K372" i="21"/>
  <c r="J372" i="21"/>
  <c r="I372" i="21"/>
  <c r="H372" i="21"/>
  <c r="G372" i="21"/>
  <c r="F372" i="21"/>
  <c r="E372" i="21"/>
  <c r="K371" i="21"/>
  <c r="D372" i="21"/>
  <c r="C372" i="21"/>
  <c r="CD370" i="21"/>
  <c r="CE370" i="21"/>
  <c r="CM370" i="21"/>
  <c r="CL370" i="21"/>
  <c r="CK370" i="21"/>
  <c r="CJ370" i="21"/>
  <c r="CI370" i="21"/>
  <c r="CH370" i="21"/>
  <c r="CG370" i="21"/>
  <c r="CM369" i="21"/>
  <c r="CF370" i="21"/>
  <c r="BT370" i="21"/>
  <c r="CC370" i="21"/>
  <c r="CB370" i="21"/>
  <c r="CA370" i="21"/>
  <c r="BZ370" i="21"/>
  <c r="BY370" i="21"/>
  <c r="BX370" i="21"/>
  <c r="BW370" i="21"/>
  <c r="CC369" i="21"/>
  <c r="BV370" i="21"/>
  <c r="BU370" i="21"/>
  <c r="BS370" i="21"/>
  <c r="BR370" i="21"/>
  <c r="BQ370" i="21"/>
  <c r="BP370" i="21"/>
  <c r="BO370" i="21"/>
  <c r="BN370" i="21"/>
  <c r="BM370" i="21"/>
  <c r="BS369" i="21"/>
  <c r="BL370" i="21"/>
  <c r="BK370" i="21"/>
  <c r="BJ370" i="21"/>
  <c r="AZ370" i="21"/>
  <c r="BA370" i="21"/>
  <c r="BI369" i="21"/>
  <c r="BB370" i="21"/>
  <c r="BC370" i="21"/>
  <c r="BI370" i="21"/>
  <c r="BH370" i="21"/>
  <c r="BG370" i="21"/>
  <c r="BF370" i="21"/>
  <c r="BE370" i="21"/>
  <c r="BD370" i="21"/>
  <c r="AP370" i="21"/>
  <c r="AQ370" i="21"/>
  <c r="AY369" i="21"/>
  <c r="AR370" i="21"/>
  <c r="AS370" i="21"/>
  <c r="AY370" i="21"/>
  <c r="AX370" i="21"/>
  <c r="AW370" i="21"/>
  <c r="AV370" i="21"/>
  <c r="AU370" i="21"/>
  <c r="AT370" i="21"/>
  <c r="AF370" i="21"/>
  <c r="AG370" i="21"/>
  <c r="AO369" i="21"/>
  <c r="AH370" i="21"/>
  <c r="AI370" i="21"/>
  <c r="AO370" i="21"/>
  <c r="AN370" i="21"/>
  <c r="AM370" i="21"/>
  <c r="AL370" i="21"/>
  <c r="AK370" i="21"/>
  <c r="AJ370" i="21"/>
  <c r="V370" i="21"/>
  <c r="AE370" i="21"/>
  <c r="AD370" i="21"/>
  <c r="AC370" i="21"/>
  <c r="AB370" i="21"/>
  <c r="AA370" i="21"/>
  <c r="Z370" i="21"/>
  <c r="Y370" i="21"/>
  <c r="AE369" i="21"/>
  <c r="X370" i="21"/>
  <c r="W370" i="21"/>
  <c r="L370" i="21"/>
  <c r="M370" i="21"/>
  <c r="U370" i="21"/>
  <c r="T370" i="21"/>
  <c r="S370" i="21"/>
  <c r="R370" i="21"/>
  <c r="Q370" i="21"/>
  <c r="P370" i="21"/>
  <c r="O370" i="21"/>
  <c r="U369" i="21"/>
  <c r="N370" i="21"/>
  <c r="B370" i="21"/>
  <c r="K370" i="21"/>
  <c r="J370" i="21"/>
  <c r="I370" i="21"/>
  <c r="H370" i="21"/>
  <c r="G370" i="21"/>
  <c r="F370" i="21"/>
  <c r="E370" i="21"/>
  <c r="K369" i="21"/>
  <c r="D370" i="21"/>
  <c r="C370" i="21"/>
  <c r="CD368" i="21"/>
  <c r="CE368" i="21"/>
  <c r="CM368" i="21"/>
  <c r="CL368" i="21"/>
  <c r="CK368" i="21"/>
  <c r="CJ368" i="21"/>
  <c r="CI368" i="21"/>
  <c r="CH368" i="21"/>
  <c r="CG368" i="21"/>
  <c r="CM367" i="21"/>
  <c r="CF368" i="21"/>
  <c r="BT368" i="21"/>
  <c r="CC368" i="21"/>
  <c r="CB368" i="21"/>
  <c r="CA368" i="21"/>
  <c r="BZ368" i="21"/>
  <c r="BY368" i="21"/>
  <c r="BX368" i="21"/>
  <c r="BW368" i="21"/>
  <c r="CC367" i="21"/>
  <c r="BV368" i="21"/>
  <c r="BU368" i="21"/>
  <c r="BS368" i="21"/>
  <c r="BR368" i="21"/>
  <c r="BQ368" i="21"/>
  <c r="BP368" i="21"/>
  <c r="BO368" i="21"/>
  <c r="BN368" i="21"/>
  <c r="BM368" i="21"/>
  <c r="BS367" i="21"/>
  <c r="BL368" i="21"/>
  <c r="BK368" i="21"/>
  <c r="BJ368" i="21"/>
  <c r="AZ368" i="21"/>
  <c r="BA368" i="21"/>
  <c r="BI368" i="21"/>
  <c r="BH368" i="21"/>
  <c r="BG368" i="21"/>
  <c r="BF368" i="21"/>
  <c r="BE368" i="21"/>
  <c r="BD368" i="21"/>
  <c r="BC368" i="21"/>
  <c r="BI367" i="21"/>
  <c r="BB368" i="21"/>
  <c r="AP368" i="21"/>
  <c r="AY368" i="21"/>
  <c r="AX368" i="21"/>
  <c r="AW368" i="21"/>
  <c r="AV368" i="21"/>
  <c r="AU368" i="21"/>
  <c r="AT368" i="21"/>
  <c r="AS368" i="21"/>
  <c r="AY367" i="21"/>
  <c r="AR368" i="21"/>
  <c r="AQ368" i="21"/>
  <c r="AF368" i="21"/>
  <c r="AO368" i="21"/>
  <c r="AN368" i="21"/>
  <c r="AM368" i="21"/>
  <c r="AL368" i="21"/>
  <c r="AK368" i="21"/>
  <c r="AJ368" i="21"/>
  <c r="AI368" i="21"/>
  <c r="AO367" i="21"/>
  <c r="AH368" i="21"/>
  <c r="AG368" i="21"/>
  <c r="V368" i="21"/>
  <c r="AE368" i="21"/>
  <c r="AD368" i="21"/>
  <c r="AC368" i="21"/>
  <c r="AB368" i="21"/>
  <c r="AA368" i="21"/>
  <c r="Z368" i="21"/>
  <c r="Y368" i="21"/>
  <c r="AE367" i="21"/>
  <c r="X368" i="21"/>
  <c r="W368" i="21"/>
  <c r="L368" i="21"/>
  <c r="U368" i="21"/>
  <c r="T368" i="21"/>
  <c r="S368" i="21"/>
  <c r="R368" i="21"/>
  <c r="Q368" i="21"/>
  <c r="P368" i="21"/>
  <c r="O368" i="21"/>
  <c r="U367" i="21"/>
  <c r="N368" i="21"/>
  <c r="M368" i="21"/>
  <c r="B368" i="21"/>
  <c r="K368" i="21"/>
  <c r="J368" i="21"/>
  <c r="I368" i="21"/>
  <c r="H368" i="21"/>
  <c r="G368" i="21"/>
  <c r="F368" i="21"/>
  <c r="E368" i="21"/>
  <c r="K367" i="21"/>
  <c r="D368" i="21"/>
  <c r="C368" i="21"/>
  <c r="CD366" i="21"/>
  <c r="CM366" i="21"/>
  <c r="CL366" i="21"/>
  <c r="CK366" i="21"/>
  <c r="CJ366" i="21"/>
  <c r="CI366" i="21"/>
  <c r="CH366" i="21"/>
  <c r="CG366" i="21"/>
  <c r="CM365" i="21"/>
  <c r="CF366" i="21"/>
  <c r="CE366" i="21"/>
  <c r="BT366" i="21"/>
  <c r="CC366" i="21"/>
  <c r="CB366" i="21"/>
  <c r="CA366" i="21"/>
  <c r="BZ366" i="21"/>
  <c r="BY366" i="21"/>
  <c r="BX366" i="21"/>
  <c r="BW366" i="21"/>
  <c r="CC365" i="21"/>
  <c r="BV366" i="21"/>
  <c r="BU366" i="21"/>
  <c r="BS366" i="21"/>
  <c r="BR366" i="21"/>
  <c r="BQ366" i="21"/>
  <c r="BP366" i="21"/>
  <c r="BO366" i="21"/>
  <c r="BN366" i="21"/>
  <c r="BM366" i="21"/>
  <c r="BS365" i="21"/>
  <c r="BL366" i="21"/>
  <c r="BK366" i="21"/>
  <c r="BJ366" i="21"/>
  <c r="AZ366" i="21"/>
  <c r="BI366" i="21"/>
  <c r="BH366" i="21"/>
  <c r="BG366" i="21"/>
  <c r="BF366" i="21"/>
  <c r="BE366" i="21"/>
  <c r="BD366" i="21"/>
  <c r="BC366" i="21"/>
  <c r="BI365" i="21"/>
  <c r="BB366" i="21"/>
  <c r="BA366" i="21"/>
  <c r="AP366" i="21"/>
  <c r="AY366" i="21"/>
  <c r="AX366" i="21"/>
  <c r="AW366" i="21"/>
  <c r="AV366" i="21"/>
  <c r="AU366" i="21"/>
  <c r="AT366" i="21"/>
  <c r="AS366" i="21"/>
  <c r="AY365" i="21"/>
  <c r="AR366" i="21"/>
  <c r="AQ366" i="21"/>
  <c r="AF366" i="21"/>
  <c r="AO366" i="21"/>
  <c r="AN366" i="21"/>
  <c r="AM366" i="21"/>
  <c r="AL366" i="21"/>
  <c r="AK366" i="21"/>
  <c r="AJ366" i="21"/>
  <c r="AI366" i="21"/>
  <c r="AO365" i="21"/>
  <c r="AH366" i="21"/>
  <c r="AG366" i="21"/>
  <c r="V366" i="21"/>
  <c r="AE366" i="21"/>
  <c r="AD366" i="21"/>
  <c r="AC366" i="21"/>
  <c r="AB366" i="21"/>
  <c r="AA366" i="21"/>
  <c r="Z366" i="21"/>
  <c r="Y366" i="21"/>
  <c r="AE365" i="21"/>
  <c r="X366" i="21"/>
  <c r="W366" i="21"/>
  <c r="L366" i="21"/>
  <c r="U366" i="21"/>
  <c r="T366" i="21"/>
  <c r="S366" i="21"/>
  <c r="R366" i="21"/>
  <c r="Q366" i="21"/>
  <c r="P366" i="21"/>
  <c r="O366" i="21"/>
  <c r="U365" i="21"/>
  <c r="N366" i="21"/>
  <c r="M366" i="21"/>
  <c r="B366" i="21"/>
  <c r="K366" i="21"/>
  <c r="J366" i="21"/>
  <c r="I366" i="21"/>
  <c r="H366" i="21"/>
  <c r="G366" i="21"/>
  <c r="F366" i="21"/>
  <c r="E366" i="21"/>
  <c r="K365" i="21"/>
  <c r="D366" i="21"/>
  <c r="C366" i="21"/>
  <c r="CD364" i="21"/>
  <c r="CM364" i="21"/>
  <c r="CL364" i="21"/>
  <c r="CK364" i="21"/>
  <c r="CJ364" i="21"/>
  <c r="CI364" i="21"/>
  <c r="CH364" i="21"/>
  <c r="CG364" i="21"/>
  <c r="CM363" i="21"/>
  <c r="CF364" i="21"/>
  <c r="CE364" i="21"/>
  <c r="BT364" i="21"/>
  <c r="CC364" i="21"/>
  <c r="CB364" i="21"/>
  <c r="CA364" i="21"/>
  <c r="BZ364" i="21"/>
  <c r="BY364" i="21"/>
  <c r="BX364" i="21"/>
  <c r="BW364" i="21"/>
  <c r="CC363" i="21"/>
  <c r="BV364" i="21"/>
  <c r="BU364" i="21"/>
  <c r="BS364" i="21"/>
  <c r="BR364" i="21"/>
  <c r="BQ364" i="21"/>
  <c r="BP364" i="21"/>
  <c r="BO364" i="21"/>
  <c r="BN364" i="21"/>
  <c r="BM364" i="21"/>
  <c r="BS363" i="21"/>
  <c r="BL364" i="21"/>
  <c r="BK364" i="21"/>
  <c r="BJ364" i="21"/>
  <c r="AZ364" i="21"/>
  <c r="BI364" i="21"/>
  <c r="BH364" i="21"/>
  <c r="BG364" i="21"/>
  <c r="BF364" i="21"/>
  <c r="BE364" i="21"/>
  <c r="BD364" i="21"/>
  <c r="BC364" i="21"/>
  <c r="BI363" i="21"/>
  <c r="BB364" i="21"/>
  <c r="BA364" i="21"/>
  <c r="AP364" i="21"/>
  <c r="AQ364" i="21"/>
  <c r="AY364" i="21"/>
  <c r="AX364" i="21"/>
  <c r="AW364" i="21"/>
  <c r="AV364" i="21"/>
  <c r="AU364" i="21"/>
  <c r="AT364" i="21"/>
  <c r="AS364" i="21"/>
  <c r="AY363" i="21"/>
  <c r="AR364" i="21"/>
  <c r="AF364" i="21"/>
  <c r="AG364" i="21"/>
  <c r="AO363" i="21"/>
  <c r="AH364" i="21"/>
  <c r="AI364" i="21"/>
  <c r="AO364" i="21"/>
  <c r="AN364" i="21"/>
  <c r="AM364" i="21"/>
  <c r="AL364" i="21"/>
  <c r="AK364" i="21"/>
  <c r="AJ364" i="21"/>
  <c r="V364" i="21"/>
  <c r="W364" i="21"/>
  <c r="AE364" i="21"/>
  <c r="AD364" i="21"/>
  <c r="AC364" i="21"/>
  <c r="AB364" i="21"/>
  <c r="AA364" i="21"/>
  <c r="Z364" i="21"/>
  <c r="Y364" i="21"/>
  <c r="AE363" i="21"/>
  <c r="X364" i="21"/>
  <c r="L364" i="21"/>
  <c r="M364" i="21"/>
  <c r="U363" i="21"/>
  <c r="N364" i="21"/>
  <c r="O364" i="21"/>
  <c r="U364" i="21"/>
  <c r="T364" i="21"/>
  <c r="S364" i="21"/>
  <c r="R364" i="21"/>
  <c r="Q364" i="21"/>
  <c r="P364" i="21"/>
  <c r="B364" i="21"/>
  <c r="K364" i="21"/>
  <c r="J364" i="21"/>
  <c r="I364" i="21"/>
  <c r="H364" i="21"/>
  <c r="G364" i="21"/>
  <c r="F364" i="21"/>
  <c r="E364" i="21"/>
  <c r="K363" i="21"/>
  <c r="D364" i="21"/>
  <c r="C364" i="21"/>
  <c r="CD361" i="21"/>
  <c r="CD362" i="21"/>
  <c r="CE361" i="21"/>
  <c r="CE362" i="21"/>
  <c r="CF361" i="21"/>
  <c r="CF362" i="21"/>
  <c r="CG361" i="21"/>
  <c r="CG362" i="21"/>
  <c r="CH361" i="21"/>
  <c r="CH362" i="21"/>
  <c r="CI361" i="21"/>
  <c r="CI362" i="21"/>
  <c r="CJ361" i="21"/>
  <c r="CJ362" i="21"/>
  <c r="CK361" i="21"/>
  <c r="CK362" i="21"/>
  <c r="CL361" i="21"/>
  <c r="CL362" i="21"/>
  <c r="CM362" i="21"/>
  <c r="BT361" i="21"/>
  <c r="BT362" i="21"/>
  <c r="BU361" i="21"/>
  <c r="BU362" i="21"/>
  <c r="BV361" i="21"/>
  <c r="BV362" i="21"/>
  <c r="BW361" i="21"/>
  <c r="BW362" i="21"/>
  <c r="BX361" i="21"/>
  <c r="BX362" i="21"/>
  <c r="BY361" i="21"/>
  <c r="BY362" i="21"/>
  <c r="BZ361" i="21"/>
  <c r="BZ362" i="21"/>
  <c r="CA361" i="21"/>
  <c r="CA362" i="21"/>
  <c r="CB361" i="21"/>
  <c r="CB362" i="21"/>
  <c r="CC362" i="21"/>
  <c r="BJ361" i="21"/>
  <c r="BJ362" i="21"/>
  <c r="BK361" i="21"/>
  <c r="BK362" i="21"/>
  <c r="BL361" i="21"/>
  <c r="BL362" i="21"/>
  <c r="BM361" i="21"/>
  <c r="BM362" i="21"/>
  <c r="BN361" i="21"/>
  <c r="BN362" i="21"/>
  <c r="BO361" i="21"/>
  <c r="BO362" i="21"/>
  <c r="BP361" i="21"/>
  <c r="BP362" i="21"/>
  <c r="BQ361" i="21"/>
  <c r="BQ362" i="21"/>
  <c r="BR361" i="21"/>
  <c r="BR362" i="21"/>
  <c r="BS362" i="21"/>
  <c r="AZ361" i="21"/>
  <c r="AZ362" i="21"/>
  <c r="BA361" i="21"/>
  <c r="BA362" i="21"/>
  <c r="BB361" i="21"/>
  <c r="BB362" i="21"/>
  <c r="BC361" i="21"/>
  <c r="BC362" i="21"/>
  <c r="BD361" i="21"/>
  <c r="BD362" i="21"/>
  <c r="BE361" i="21"/>
  <c r="BE362" i="21"/>
  <c r="BF361" i="21"/>
  <c r="BF362" i="21"/>
  <c r="BG361" i="21"/>
  <c r="BG362" i="21"/>
  <c r="BH361" i="21"/>
  <c r="BH362" i="21"/>
  <c r="BI362" i="21"/>
  <c r="AP361" i="21"/>
  <c r="AP362" i="21"/>
  <c r="AQ361" i="21"/>
  <c r="AQ362" i="21"/>
  <c r="AR361" i="21"/>
  <c r="AR362" i="21"/>
  <c r="AS361" i="21"/>
  <c r="AS362" i="21"/>
  <c r="AT361" i="21"/>
  <c r="AT362" i="21"/>
  <c r="AU361" i="21"/>
  <c r="AU362" i="21"/>
  <c r="AV361" i="21"/>
  <c r="AV362" i="21"/>
  <c r="AW361" i="21"/>
  <c r="AW362" i="21"/>
  <c r="AX361" i="21"/>
  <c r="AX362" i="21"/>
  <c r="AY362" i="21"/>
  <c r="AF361" i="21"/>
  <c r="AF362" i="21"/>
  <c r="AG361" i="21"/>
  <c r="AG362" i="21"/>
  <c r="AH361" i="21"/>
  <c r="AH362" i="21"/>
  <c r="AI361" i="21"/>
  <c r="AI362" i="21"/>
  <c r="AJ361" i="21"/>
  <c r="AJ362" i="21"/>
  <c r="AK361" i="21"/>
  <c r="AK362" i="21"/>
  <c r="AL361" i="21"/>
  <c r="AL362" i="21"/>
  <c r="AM361" i="21"/>
  <c r="AM362" i="21"/>
  <c r="AN361" i="21"/>
  <c r="AN362" i="21"/>
  <c r="AO362" i="21"/>
  <c r="V361" i="21"/>
  <c r="V362" i="21"/>
  <c r="W361" i="21"/>
  <c r="W362" i="21"/>
  <c r="X361" i="21"/>
  <c r="X362" i="21"/>
  <c r="Y361" i="21"/>
  <c r="Y362" i="21"/>
  <c r="Z361" i="21"/>
  <c r="Z362" i="21"/>
  <c r="AA361" i="21"/>
  <c r="AA362" i="21"/>
  <c r="AB361" i="21"/>
  <c r="AB362" i="21"/>
  <c r="AC361" i="21"/>
  <c r="AC362" i="21"/>
  <c r="AD361" i="21"/>
  <c r="AD362" i="21"/>
  <c r="AE362" i="21"/>
  <c r="L361" i="21"/>
  <c r="L362" i="21"/>
  <c r="M361" i="21"/>
  <c r="M362" i="21"/>
  <c r="N361" i="21"/>
  <c r="N362" i="21"/>
  <c r="O361" i="21"/>
  <c r="O362" i="21"/>
  <c r="P361" i="21"/>
  <c r="P362" i="21"/>
  <c r="Q361" i="21"/>
  <c r="Q362" i="21"/>
  <c r="R361" i="21"/>
  <c r="R362" i="21"/>
  <c r="S361" i="21"/>
  <c r="S362" i="21"/>
  <c r="T361" i="21"/>
  <c r="T362" i="21"/>
  <c r="U362" i="21"/>
  <c r="B361" i="21"/>
  <c r="B362" i="21"/>
  <c r="C361" i="21"/>
  <c r="C362" i="21"/>
  <c r="D361" i="21"/>
  <c r="D362" i="21"/>
  <c r="E361" i="21"/>
  <c r="E362" i="21"/>
  <c r="F361" i="21"/>
  <c r="F362" i="21"/>
  <c r="G361" i="21"/>
  <c r="G362" i="21"/>
  <c r="H361" i="21"/>
  <c r="H362" i="21"/>
  <c r="I361" i="21"/>
  <c r="I362" i="21"/>
  <c r="J361" i="21"/>
  <c r="J362" i="21"/>
  <c r="K362" i="21"/>
  <c r="CD360" i="21"/>
  <c r="CE360" i="21"/>
  <c r="CM360" i="21"/>
  <c r="CL360" i="21"/>
  <c r="CK360" i="21"/>
  <c r="CJ360" i="21"/>
  <c r="CI360" i="21"/>
  <c r="CH360" i="21"/>
  <c r="CG360" i="21"/>
  <c r="CM359" i="21"/>
  <c r="CF360" i="21"/>
  <c r="BT360" i="21"/>
  <c r="CC360" i="21"/>
  <c r="CB360" i="21"/>
  <c r="CA360" i="21"/>
  <c r="BZ360" i="21"/>
  <c r="BY360" i="21"/>
  <c r="BX360" i="21"/>
  <c r="BW360" i="21"/>
  <c r="CC359" i="21"/>
  <c r="BV360" i="21"/>
  <c r="BU360" i="21"/>
  <c r="BR360" i="21"/>
  <c r="BQ360" i="21"/>
  <c r="BP360" i="21"/>
  <c r="BO360" i="21"/>
  <c r="BN360" i="21"/>
  <c r="BM360" i="21"/>
  <c r="BK360" i="21"/>
  <c r="BJ360" i="21"/>
  <c r="AZ360" i="21"/>
  <c r="BA360" i="21"/>
  <c r="BI360" i="21"/>
  <c r="BH360" i="21"/>
  <c r="BG360" i="21"/>
  <c r="BF360" i="21"/>
  <c r="BE360" i="21"/>
  <c r="BD360" i="21"/>
  <c r="BC360" i="21"/>
  <c r="BI359" i="21"/>
  <c r="BB360" i="21"/>
  <c r="AP360" i="21"/>
  <c r="AQ360" i="21"/>
  <c r="AY359" i="21"/>
  <c r="AR360" i="21"/>
  <c r="AS360" i="21"/>
  <c r="AY360" i="21"/>
  <c r="AX360" i="21"/>
  <c r="AW360" i="21"/>
  <c r="AV360" i="21"/>
  <c r="AU360" i="21"/>
  <c r="AT360" i="21"/>
  <c r="AF360" i="21"/>
  <c r="AO360" i="21"/>
  <c r="AN360" i="21"/>
  <c r="AM360" i="21"/>
  <c r="AL360" i="21"/>
  <c r="AK360" i="21"/>
  <c r="AJ360" i="21"/>
  <c r="AI360" i="21"/>
  <c r="AO359" i="21"/>
  <c r="AH360" i="21"/>
  <c r="AG360" i="21"/>
  <c r="V360" i="21"/>
  <c r="AE360" i="21"/>
  <c r="AD360" i="21"/>
  <c r="AC360" i="21"/>
  <c r="AB360" i="21"/>
  <c r="AA360" i="21"/>
  <c r="Z360" i="21"/>
  <c r="Y360" i="21"/>
  <c r="AE359" i="21"/>
  <c r="X360" i="21"/>
  <c r="W360" i="21"/>
  <c r="L360" i="21"/>
  <c r="M360" i="21"/>
  <c r="U360" i="21"/>
  <c r="T360" i="21"/>
  <c r="S360" i="21"/>
  <c r="R360" i="21"/>
  <c r="Q360" i="21"/>
  <c r="P360" i="21"/>
  <c r="O360" i="21"/>
  <c r="U359" i="21"/>
  <c r="N360" i="21"/>
  <c r="B360" i="21"/>
  <c r="K360" i="21"/>
  <c r="J360" i="21"/>
  <c r="I360" i="21"/>
  <c r="H360" i="21"/>
  <c r="G360" i="21"/>
  <c r="F360" i="21"/>
  <c r="E360" i="21"/>
  <c r="K359" i="21"/>
  <c r="D360" i="21"/>
  <c r="C360" i="21"/>
  <c r="CD358" i="21"/>
  <c r="CM358" i="21"/>
  <c r="CL358" i="21"/>
  <c r="CK358" i="21"/>
  <c r="CJ358" i="21"/>
  <c r="CI358" i="21"/>
  <c r="CH358" i="21"/>
  <c r="CG358" i="21"/>
  <c r="CM357" i="21"/>
  <c r="CF358" i="21"/>
  <c r="CE358" i="21"/>
  <c r="BT358" i="21"/>
  <c r="CC358" i="21"/>
  <c r="CB358" i="21"/>
  <c r="CA358" i="21"/>
  <c r="BZ358" i="21"/>
  <c r="BY358" i="21"/>
  <c r="BX358" i="21"/>
  <c r="BW358" i="21"/>
  <c r="CC357" i="21"/>
  <c r="BV358" i="21"/>
  <c r="BU358" i="21"/>
  <c r="BR358" i="21"/>
  <c r="BQ358" i="21"/>
  <c r="BP358" i="21"/>
  <c r="BO358" i="21"/>
  <c r="BN358" i="21"/>
  <c r="BM358" i="21"/>
  <c r="BK358" i="21"/>
  <c r="BJ358" i="21"/>
  <c r="AZ358" i="21"/>
  <c r="BA358" i="21"/>
  <c r="BI358" i="21"/>
  <c r="BH358" i="21"/>
  <c r="BG358" i="21"/>
  <c r="BF358" i="21"/>
  <c r="BE358" i="21"/>
  <c r="BD358" i="21"/>
  <c r="BC358" i="21"/>
  <c r="BI357" i="21"/>
  <c r="BB358" i="21"/>
  <c r="AP358" i="21"/>
  <c r="AY358" i="21"/>
  <c r="AX358" i="21"/>
  <c r="AW358" i="21"/>
  <c r="AV358" i="21"/>
  <c r="AU358" i="21"/>
  <c r="AT358" i="21"/>
  <c r="AS358" i="21"/>
  <c r="AY357" i="21"/>
  <c r="AR358" i="21"/>
  <c r="AQ358" i="21"/>
  <c r="AF358" i="21"/>
  <c r="AG358" i="21"/>
  <c r="AO358" i="21"/>
  <c r="AN358" i="21"/>
  <c r="AM358" i="21"/>
  <c r="AL358" i="21"/>
  <c r="AK358" i="21"/>
  <c r="AJ358" i="21"/>
  <c r="AI358" i="21"/>
  <c r="AO357" i="21"/>
  <c r="AH358" i="21"/>
  <c r="V358" i="21"/>
  <c r="AE358" i="21"/>
  <c r="AD358" i="21"/>
  <c r="AC358" i="21"/>
  <c r="AB358" i="21"/>
  <c r="AA358" i="21"/>
  <c r="Z358" i="21"/>
  <c r="Y358" i="21"/>
  <c r="AE357" i="21"/>
  <c r="X358" i="21"/>
  <c r="W358" i="21"/>
  <c r="L358" i="21"/>
  <c r="U358" i="21"/>
  <c r="T358" i="21"/>
  <c r="S358" i="21"/>
  <c r="R358" i="21"/>
  <c r="Q358" i="21"/>
  <c r="P358" i="21"/>
  <c r="O358" i="21"/>
  <c r="U357" i="21"/>
  <c r="N358" i="21"/>
  <c r="M358" i="21"/>
  <c r="B358" i="21"/>
  <c r="K358" i="21"/>
  <c r="J358" i="21"/>
  <c r="I358" i="21"/>
  <c r="H358" i="21"/>
  <c r="G358" i="21"/>
  <c r="F358" i="21"/>
  <c r="E358" i="21"/>
  <c r="K357" i="21"/>
  <c r="D358" i="21"/>
  <c r="C358" i="21"/>
  <c r="CD356" i="21"/>
  <c r="CM356" i="21"/>
  <c r="CL356" i="21"/>
  <c r="CK356" i="21"/>
  <c r="CJ356" i="21"/>
  <c r="CI356" i="21"/>
  <c r="CH356" i="21"/>
  <c r="CG356" i="21"/>
  <c r="CM355" i="21"/>
  <c r="CF356" i="21"/>
  <c r="CE356" i="21"/>
  <c r="BT356" i="21"/>
  <c r="CC356" i="21"/>
  <c r="CB356" i="21"/>
  <c r="CA356" i="21"/>
  <c r="BZ356" i="21"/>
  <c r="BY356" i="21"/>
  <c r="BX356" i="21"/>
  <c r="BW356" i="21"/>
  <c r="CC355" i="21"/>
  <c r="BV356" i="21"/>
  <c r="BU356" i="21"/>
  <c r="BR356" i="21"/>
  <c r="BQ356" i="21"/>
  <c r="BP356" i="21"/>
  <c r="BO356" i="21"/>
  <c r="BN356" i="21"/>
  <c r="BM356" i="21"/>
  <c r="BK356" i="21"/>
  <c r="BJ356" i="21"/>
  <c r="AZ356" i="21"/>
  <c r="BA356" i="21"/>
  <c r="BI355" i="21"/>
  <c r="BB356" i="21"/>
  <c r="BC356" i="21"/>
  <c r="BI356" i="21"/>
  <c r="BH356" i="21"/>
  <c r="BG356" i="21"/>
  <c r="BF356" i="21"/>
  <c r="BE356" i="21"/>
  <c r="BD356" i="21"/>
  <c r="AP356" i="21"/>
  <c r="AY356" i="21"/>
  <c r="AX356" i="21"/>
  <c r="AW356" i="21"/>
  <c r="AV356" i="21"/>
  <c r="AU356" i="21"/>
  <c r="AT356" i="21"/>
  <c r="AS356" i="21"/>
  <c r="AY355" i="21"/>
  <c r="AR356" i="21"/>
  <c r="AQ356" i="21"/>
  <c r="AF356" i="21"/>
  <c r="AO356" i="21"/>
  <c r="AN356" i="21"/>
  <c r="AM356" i="21"/>
  <c r="AL356" i="21"/>
  <c r="AK356" i="21"/>
  <c r="AJ356" i="21"/>
  <c r="AI356" i="21"/>
  <c r="AO355" i="21"/>
  <c r="AH356" i="21"/>
  <c r="AG356" i="21"/>
  <c r="V356" i="21"/>
  <c r="AE356" i="21"/>
  <c r="AD356" i="21"/>
  <c r="AC356" i="21"/>
  <c r="AB356" i="21"/>
  <c r="AA356" i="21"/>
  <c r="Z356" i="21"/>
  <c r="Y356" i="21"/>
  <c r="AE355" i="21"/>
  <c r="X356" i="21"/>
  <c r="W356" i="21"/>
  <c r="L356" i="21"/>
  <c r="M356" i="21"/>
  <c r="U356" i="21"/>
  <c r="T356" i="21"/>
  <c r="S356" i="21"/>
  <c r="R356" i="21"/>
  <c r="Q356" i="21"/>
  <c r="P356" i="21"/>
  <c r="O356" i="21"/>
  <c r="U355" i="21"/>
  <c r="N356" i="21"/>
  <c r="B356" i="21"/>
  <c r="K356" i="21"/>
  <c r="J356" i="21"/>
  <c r="I356" i="21"/>
  <c r="H356" i="21"/>
  <c r="G356" i="21"/>
  <c r="F356" i="21"/>
  <c r="E356" i="21"/>
  <c r="K355" i="21"/>
  <c r="D356" i="21"/>
  <c r="C356" i="21"/>
  <c r="CD354" i="21"/>
  <c r="CE354" i="21"/>
  <c r="CM354" i="21"/>
  <c r="CL354" i="21"/>
  <c r="CK354" i="21"/>
  <c r="CJ354" i="21"/>
  <c r="CI354" i="21"/>
  <c r="CH354" i="21"/>
  <c r="CG354" i="21"/>
  <c r="CM353" i="21"/>
  <c r="CF354" i="21"/>
  <c r="BT354" i="21"/>
  <c r="CC354" i="21"/>
  <c r="CB354" i="21"/>
  <c r="CA354" i="21"/>
  <c r="BZ354" i="21"/>
  <c r="BY354" i="21"/>
  <c r="BX354" i="21"/>
  <c r="BW354" i="21"/>
  <c r="CC353" i="21"/>
  <c r="BV354" i="21"/>
  <c r="BU354" i="21"/>
  <c r="BR354" i="21"/>
  <c r="BQ354" i="21"/>
  <c r="BP354" i="21"/>
  <c r="BO354" i="21"/>
  <c r="BN354" i="21"/>
  <c r="BM354" i="21"/>
  <c r="BK354" i="21"/>
  <c r="BJ354" i="21"/>
  <c r="AZ354" i="21"/>
  <c r="BI354" i="21"/>
  <c r="BH354" i="21"/>
  <c r="BG354" i="21"/>
  <c r="BF354" i="21"/>
  <c r="BE354" i="21"/>
  <c r="BD354" i="21"/>
  <c r="BC354" i="21"/>
  <c r="BI353" i="21"/>
  <c r="BB354" i="21"/>
  <c r="BA354" i="21"/>
  <c r="AP354" i="21"/>
  <c r="AY354" i="21"/>
  <c r="AX354" i="21"/>
  <c r="AW354" i="21"/>
  <c r="AV354" i="21"/>
  <c r="AU354" i="21"/>
  <c r="AT354" i="21"/>
  <c r="AS354" i="21"/>
  <c r="AY353" i="21"/>
  <c r="AR354" i="21"/>
  <c r="AQ354" i="21"/>
  <c r="AF354" i="21"/>
  <c r="AG354" i="21"/>
  <c r="AO354" i="21"/>
  <c r="AN354" i="21"/>
  <c r="AM354" i="21"/>
  <c r="AL354" i="21"/>
  <c r="AK354" i="21"/>
  <c r="AJ354" i="21"/>
  <c r="AI354" i="21"/>
  <c r="AO353" i="21"/>
  <c r="AH354" i="21"/>
  <c r="V354" i="21"/>
  <c r="AE354" i="21"/>
  <c r="AD354" i="21"/>
  <c r="AC354" i="21"/>
  <c r="AB354" i="21"/>
  <c r="AA354" i="21"/>
  <c r="Z354" i="21"/>
  <c r="Y354" i="21"/>
  <c r="AE353" i="21"/>
  <c r="X354" i="21"/>
  <c r="W354" i="21"/>
  <c r="L354" i="21"/>
  <c r="U354" i="21"/>
  <c r="T354" i="21"/>
  <c r="S354" i="21"/>
  <c r="R354" i="21"/>
  <c r="Q354" i="21"/>
  <c r="P354" i="21"/>
  <c r="O354" i="21"/>
  <c r="U353" i="21"/>
  <c r="N354" i="21"/>
  <c r="M354" i="21"/>
  <c r="B354" i="21"/>
  <c r="K354" i="21"/>
  <c r="J354" i="21"/>
  <c r="I354" i="21"/>
  <c r="H354" i="21"/>
  <c r="G354" i="21"/>
  <c r="F354" i="21"/>
  <c r="E354" i="21"/>
  <c r="K353" i="21"/>
  <c r="D354" i="21"/>
  <c r="C354" i="21"/>
  <c r="CD352" i="21"/>
  <c r="CM352" i="21"/>
  <c r="CL352" i="21"/>
  <c r="CK352" i="21"/>
  <c r="CJ352" i="21"/>
  <c r="CI352" i="21"/>
  <c r="CH352" i="21"/>
  <c r="CG352" i="21"/>
  <c r="CM351" i="21"/>
  <c r="CF352" i="21"/>
  <c r="CE352" i="21"/>
  <c r="BT352" i="21"/>
  <c r="CC352" i="21"/>
  <c r="CB352" i="21"/>
  <c r="CA352" i="21"/>
  <c r="BZ352" i="21"/>
  <c r="BY352" i="21"/>
  <c r="BX352" i="21"/>
  <c r="BW352" i="21"/>
  <c r="CC351" i="21"/>
  <c r="BV352" i="21"/>
  <c r="BU352" i="21"/>
  <c r="BR352" i="21"/>
  <c r="BQ352" i="21"/>
  <c r="BP352" i="21"/>
  <c r="BO352" i="21"/>
  <c r="BN352" i="21"/>
  <c r="BM352" i="21"/>
  <c r="BS351" i="21"/>
  <c r="BL352" i="21"/>
  <c r="BK352" i="21"/>
  <c r="BJ352" i="21"/>
  <c r="AZ352" i="21"/>
  <c r="BA352" i="21"/>
  <c r="BI351" i="21"/>
  <c r="BB352" i="21"/>
  <c r="BC352" i="21"/>
  <c r="BI352" i="21"/>
  <c r="BH352" i="21"/>
  <c r="BG352" i="21"/>
  <c r="BF352" i="21"/>
  <c r="BE352" i="21"/>
  <c r="BD352" i="21"/>
  <c r="AP352" i="21"/>
  <c r="AQ352" i="21"/>
  <c r="AY352" i="21"/>
  <c r="AX352" i="21"/>
  <c r="AW352" i="21"/>
  <c r="AV352" i="21"/>
  <c r="AU352" i="21"/>
  <c r="AT352" i="21"/>
  <c r="AS352" i="21"/>
  <c r="AY351" i="21"/>
  <c r="AR352" i="21"/>
  <c r="AF352" i="21"/>
  <c r="AG352" i="21"/>
  <c r="AO351" i="21"/>
  <c r="AH352" i="21"/>
  <c r="AI352" i="21"/>
  <c r="AO352" i="21"/>
  <c r="AN352" i="21"/>
  <c r="AM352" i="21"/>
  <c r="AL352" i="21"/>
  <c r="AK352" i="21"/>
  <c r="AJ352" i="21"/>
  <c r="V352" i="21"/>
  <c r="W352" i="21"/>
  <c r="AE352" i="21"/>
  <c r="AD352" i="21"/>
  <c r="AC352" i="21"/>
  <c r="AB352" i="21"/>
  <c r="AA352" i="21"/>
  <c r="Z352" i="21"/>
  <c r="Y352" i="21"/>
  <c r="AE351" i="21"/>
  <c r="X352" i="21"/>
  <c r="L352" i="21"/>
  <c r="M352" i="21"/>
  <c r="U352" i="21"/>
  <c r="T352" i="21"/>
  <c r="S352" i="21"/>
  <c r="R352" i="21"/>
  <c r="Q352" i="21"/>
  <c r="P352" i="21"/>
  <c r="O352" i="21"/>
  <c r="U351" i="21"/>
  <c r="N352" i="21"/>
  <c r="B352" i="21"/>
  <c r="K352" i="21"/>
  <c r="J352" i="21"/>
  <c r="I352" i="21"/>
  <c r="H352" i="21"/>
  <c r="G352" i="21"/>
  <c r="F352" i="21"/>
  <c r="E352" i="21"/>
  <c r="K351" i="21"/>
  <c r="D352" i="21"/>
  <c r="C352" i="21"/>
  <c r="CD350" i="21"/>
  <c r="CM350" i="21"/>
  <c r="CL350" i="21"/>
  <c r="CK350" i="21"/>
  <c r="CJ350" i="21"/>
  <c r="CI350" i="21"/>
  <c r="CH350" i="21"/>
  <c r="CG350" i="21"/>
  <c r="CM349" i="21"/>
  <c r="CF350" i="21"/>
  <c r="CE350" i="21"/>
  <c r="BT350" i="21"/>
  <c r="CC350" i="21"/>
  <c r="CB350" i="21"/>
  <c r="CA350" i="21"/>
  <c r="BZ350" i="21"/>
  <c r="BY350" i="21"/>
  <c r="BX350" i="21"/>
  <c r="BW350" i="21"/>
  <c r="CC349" i="21"/>
  <c r="BV350" i="21"/>
  <c r="BU350" i="21"/>
  <c r="BR350" i="21"/>
  <c r="BQ350" i="21"/>
  <c r="BP350" i="21"/>
  <c r="BO350" i="21"/>
  <c r="BN350" i="21"/>
  <c r="BM350" i="21"/>
  <c r="BS349" i="21"/>
  <c r="BL350" i="21"/>
  <c r="BK350" i="21"/>
  <c r="BJ350" i="21"/>
  <c r="AZ350" i="21"/>
  <c r="BI350" i="21"/>
  <c r="BH350" i="21"/>
  <c r="BG350" i="21"/>
  <c r="BF350" i="21"/>
  <c r="BE350" i="21"/>
  <c r="BD350" i="21"/>
  <c r="BC350" i="21"/>
  <c r="BI349" i="21"/>
  <c r="BB350" i="21"/>
  <c r="BA350" i="21"/>
  <c r="AP350" i="21"/>
  <c r="AY350" i="21"/>
  <c r="AX350" i="21"/>
  <c r="AW350" i="21"/>
  <c r="AV350" i="21"/>
  <c r="AU350" i="21"/>
  <c r="AT350" i="21"/>
  <c r="AS350" i="21"/>
  <c r="AY349" i="21"/>
  <c r="AR350" i="21"/>
  <c r="AQ350" i="21"/>
  <c r="AF350" i="21"/>
  <c r="AO350" i="21"/>
  <c r="AN350" i="21"/>
  <c r="AM350" i="21"/>
  <c r="AL350" i="21"/>
  <c r="AK350" i="21"/>
  <c r="AJ350" i="21"/>
  <c r="AI350" i="21"/>
  <c r="AO349" i="21"/>
  <c r="AH350" i="21"/>
  <c r="AG350" i="21"/>
  <c r="V350" i="21"/>
  <c r="AE350" i="21"/>
  <c r="AD350" i="21"/>
  <c r="AC350" i="21"/>
  <c r="AB350" i="21"/>
  <c r="AA350" i="21"/>
  <c r="Z350" i="21"/>
  <c r="Y350" i="21"/>
  <c r="AE349" i="21"/>
  <c r="X350" i="21"/>
  <c r="W350" i="21"/>
  <c r="L350" i="21"/>
  <c r="U350" i="21"/>
  <c r="T350" i="21"/>
  <c r="S350" i="21"/>
  <c r="R350" i="21"/>
  <c r="Q350" i="21"/>
  <c r="P350" i="21"/>
  <c r="O350" i="21"/>
  <c r="U349" i="21"/>
  <c r="N350" i="21"/>
  <c r="M350" i="21"/>
  <c r="B350" i="21"/>
  <c r="K350" i="21"/>
  <c r="J350" i="21"/>
  <c r="I350" i="21"/>
  <c r="H350" i="21"/>
  <c r="G350" i="21"/>
  <c r="F350" i="21"/>
  <c r="E350" i="21"/>
  <c r="K349" i="21"/>
  <c r="D350" i="21"/>
  <c r="C350" i="21"/>
  <c r="D299" i="21"/>
  <c r="F326" i="21"/>
  <c r="C343" i="21"/>
  <c r="C344" i="21"/>
  <c r="G338" i="21"/>
  <c r="F338" i="21"/>
  <c r="E338" i="21"/>
  <c r="D338" i="21"/>
  <c r="C338" i="21"/>
  <c r="B338" i="21"/>
  <c r="B337" i="21"/>
  <c r="H337" i="21"/>
  <c r="G337" i="21"/>
  <c r="F337" i="21"/>
  <c r="E337" i="21"/>
  <c r="H336" i="21"/>
  <c r="D337" i="21"/>
  <c r="C337" i="21"/>
  <c r="B335" i="21"/>
  <c r="H335" i="21"/>
  <c r="G335" i="21"/>
  <c r="F335" i="21"/>
  <c r="E335" i="21"/>
  <c r="H334" i="21"/>
  <c r="D335" i="21"/>
  <c r="C335" i="21"/>
  <c r="B333" i="21"/>
  <c r="H333" i="21"/>
  <c r="G333" i="21"/>
  <c r="F333" i="21"/>
  <c r="E333" i="21"/>
  <c r="H332" i="21"/>
  <c r="D333" i="21"/>
  <c r="C333" i="21"/>
  <c r="B331" i="21"/>
  <c r="H331" i="21"/>
  <c r="G331" i="21"/>
  <c r="F331" i="21"/>
  <c r="E331" i="21"/>
  <c r="H330" i="21"/>
  <c r="D331" i="21"/>
  <c r="C331" i="21"/>
  <c r="B329" i="21"/>
  <c r="H329" i="21"/>
  <c r="G329" i="21"/>
  <c r="F329" i="21"/>
  <c r="E329" i="21"/>
  <c r="H328" i="21"/>
  <c r="D329" i="21"/>
  <c r="C329" i="21"/>
  <c r="B326" i="21"/>
  <c r="B327" i="21"/>
  <c r="C326" i="21"/>
  <c r="C327" i="21"/>
  <c r="D326" i="21"/>
  <c r="D327" i="21"/>
  <c r="E326" i="21"/>
  <c r="E327" i="21"/>
  <c r="F327" i="21"/>
  <c r="G326" i="21"/>
  <c r="G327" i="21"/>
  <c r="H327" i="21"/>
  <c r="B325" i="21"/>
  <c r="H325" i="21"/>
  <c r="G325" i="21"/>
  <c r="F325" i="21"/>
  <c r="E325" i="21"/>
  <c r="H324" i="21"/>
  <c r="D325" i="21"/>
  <c r="C325" i="21"/>
  <c r="B323" i="21"/>
  <c r="H323" i="21"/>
  <c r="G323" i="21"/>
  <c r="F323" i="21"/>
  <c r="E323" i="21"/>
  <c r="H322" i="21"/>
  <c r="D323" i="21"/>
  <c r="C323" i="21"/>
  <c r="B321" i="21"/>
  <c r="H321" i="21"/>
  <c r="G321" i="21"/>
  <c r="F321" i="21"/>
  <c r="E321" i="21"/>
  <c r="H320" i="21"/>
  <c r="D321" i="21"/>
  <c r="C321" i="21"/>
  <c r="B319" i="21"/>
  <c r="H319" i="21"/>
  <c r="G319" i="21"/>
  <c r="F319" i="21"/>
  <c r="E319" i="21"/>
  <c r="H318" i="21"/>
  <c r="D319" i="21"/>
  <c r="C319" i="21"/>
  <c r="F311" i="21"/>
  <c r="E311" i="21"/>
  <c r="D311" i="21"/>
  <c r="C311" i="21"/>
  <c r="B311" i="21"/>
  <c r="B310" i="21"/>
  <c r="G310" i="21"/>
  <c r="F310" i="21"/>
  <c r="E310" i="21"/>
  <c r="G309" i="21"/>
  <c r="D310" i="21"/>
  <c r="C310" i="21"/>
  <c r="B308" i="21"/>
  <c r="G308" i="21"/>
  <c r="F308" i="21"/>
  <c r="E308" i="21"/>
  <c r="G307" i="21"/>
  <c r="D308" i="21"/>
  <c r="C308" i="21"/>
  <c r="B306" i="21"/>
  <c r="G306" i="21"/>
  <c r="F306" i="21"/>
  <c r="E306" i="21"/>
  <c r="G305" i="21"/>
  <c r="D306" i="21"/>
  <c r="C306" i="21"/>
  <c r="B304" i="21"/>
  <c r="G304" i="21"/>
  <c r="F304" i="21"/>
  <c r="E304" i="21"/>
  <c r="G303" i="21"/>
  <c r="D304" i="21"/>
  <c r="C304" i="21"/>
  <c r="B302" i="21"/>
  <c r="C302" i="21"/>
  <c r="G301" i="21"/>
  <c r="D302" i="21"/>
  <c r="E302" i="21"/>
  <c r="G302" i="21"/>
  <c r="F302" i="21"/>
  <c r="B299" i="21"/>
  <c r="B300" i="21"/>
  <c r="C299" i="21"/>
  <c r="C300" i="21"/>
  <c r="D300" i="21"/>
  <c r="E299" i="21"/>
  <c r="E300" i="21"/>
  <c r="F299" i="21"/>
  <c r="F300" i="21"/>
  <c r="G300" i="21"/>
  <c r="B298" i="21"/>
  <c r="C298" i="21"/>
  <c r="G297" i="21"/>
  <c r="D298" i="21"/>
  <c r="E298" i="21"/>
  <c r="G298" i="21"/>
  <c r="F298" i="21"/>
  <c r="B296" i="21"/>
  <c r="C296" i="21"/>
  <c r="G296" i="21"/>
  <c r="F296" i="21"/>
  <c r="E296" i="21"/>
  <c r="G295" i="21"/>
  <c r="D296" i="21"/>
  <c r="B290" i="21"/>
  <c r="C290" i="21"/>
  <c r="D290" i="21"/>
  <c r="E290" i="21"/>
  <c r="F290" i="21"/>
  <c r="B289" i="21"/>
  <c r="F289" i="21"/>
  <c r="E289" i="21"/>
  <c r="F288" i="21"/>
  <c r="D289" i="21"/>
  <c r="C289" i="21"/>
  <c r="B287" i="21"/>
  <c r="F287" i="21"/>
  <c r="E287" i="21"/>
  <c r="F286" i="21"/>
  <c r="D287" i="21"/>
  <c r="C287" i="21"/>
  <c r="B285" i="21"/>
  <c r="F285" i="21"/>
  <c r="E285" i="21"/>
  <c r="F284" i="21"/>
  <c r="D285" i="21"/>
  <c r="C285" i="21"/>
  <c r="B283" i="21"/>
  <c r="F283" i="21"/>
  <c r="E283" i="21"/>
  <c r="F282" i="21"/>
  <c r="D283" i="21"/>
  <c r="C283" i="21"/>
  <c r="B281" i="21"/>
  <c r="C281" i="21"/>
  <c r="F281" i="21"/>
  <c r="E281" i="21"/>
  <c r="F280" i="21"/>
  <c r="D281" i="21"/>
  <c r="B278" i="21"/>
  <c r="C278" i="21"/>
  <c r="D278" i="21"/>
  <c r="E278" i="21"/>
  <c r="F278" i="21"/>
  <c r="B279" i="21"/>
  <c r="C279" i="21"/>
  <c r="D279" i="21"/>
  <c r="E279" i="21"/>
  <c r="F279" i="21"/>
  <c r="B277" i="21"/>
  <c r="F277" i="21"/>
  <c r="E277" i="21"/>
  <c r="F276" i="21"/>
  <c r="D277" i="21"/>
  <c r="C277" i="21"/>
  <c r="B275" i="21"/>
  <c r="F275" i="21"/>
  <c r="E275" i="21"/>
  <c r="F274" i="21"/>
  <c r="D275" i="21"/>
  <c r="C275" i="21"/>
  <c r="B273" i="21"/>
  <c r="C273" i="21"/>
  <c r="F273" i="21"/>
  <c r="E273" i="21"/>
  <c r="F272" i="21"/>
  <c r="D273" i="21"/>
  <c r="B271" i="21"/>
  <c r="F271" i="21"/>
  <c r="E271" i="21"/>
  <c r="F270" i="21"/>
  <c r="D271" i="21"/>
  <c r="C271" i="21"/>
  <c r="B269" i="21"/>
  <c r="F269" i="21"/>
  <c r="E269" i="21"/>
  <c r="F268" i="21"/>
  <c r="D269" i="21"/>
  <c r="C269" i="21"/>
  <c r="B267" i="21"/>
  <c r="F267" i="21"/>
  <c r="E267" i="21"/>
  <c r="F266" i="21"/>
  <c r="D267" i="21"/>
  <c r="C267" i="21"/>
  <c r="B261" i="21"/>
  <c r="C261" i="21"/>
  <c r="D261" i="21"/>
  <c r="E261" i="21"/>
  <c r="F261" i="21"/>
  <c r="B260" i="21"/>
  <c r="F260" i="21"/>
  <c r="E260" i="21"/>
  <c r="F259" i="21"/>
  <c r="D260" i="21"/>
  <c r="C260" i="21"/>
  <c r="B258" i="21"/>
  <c r="F258" i="21"/>
  <c r="E258" i="21"/>
  <c r="F257" i="21"/>
  <c r="D258" i="21"/>
  <c r="C258" i="21"/>
  <c r="B256" i="21"/>
  <c r="F256" i="21"/>
  <c r="E256" i="21"/>
  <c r="F255" i="21"/>
  <c r="D256" i="21"/>
  <c r="C256" i="21"/>
  <c r="B254" i="21"/>
  <c r="F254" i="21"/>
  <c r="E254" i="21"/>
  <c r="F253" i="21"/>
  <c r="D254" i="21"/>
  <c r="C254" i="21"/>
  <c r="B252" i="21"/>
  <c r="C252" i="21"/>
  <c r="F252" i="21"/>
  <c r="E252" i="21"/>
  <c r="F251" i="21"/>
  <c r="D252" i="21"/>
  <c r="B249" i="21"/>
  <c r="C249" i="21"/>
  <c r="D249" i="21"/>
  <c r="E249" i="21"/>
  <c r="F249" i="21"/>
  <c r="B250" i="21"/>
  <c r="C250" i="21"/>
  <c r="D250" i="21"/>
  <c r="E250" i="21"/>
  <c r="F250" i="21"/>
  <c r="B248" i="21"/>
  <c r="F248" i="21"/>
  <c r="E248" i="21"/>
  <c r="F247" i="21"/>
  <c r="D248" i="21"/>
  <c r="C248" i="21"/>
  <c r="B246" i="21"/>
  <c r="F246" i="21"/>
  <c r="E246" i="21"/>
  <c r="F245" i="21"/>
  <c r="D246" i="21"/>
  <c r="C246" i="21"/>
  <c r="B244" i="21"/>
  <c r="F244" i="21"/>
  <c r="E244" i="21"/>
  <c r="F243" i="21"/>
  <c r="D244" i="21"/>
  <c r="C244" i="21"/>
  <c r="B242" i="21"/>
  <c r="F242" i="21"/>
  <c r="E242" i="21"/>
  <c r="F241" i="21"/>
  <c r="D242" i="21"/>
  <c r="C242" i="21"/>
  <c r="B240" i="21"/>
  <c r="C240" i="21"/>
  <c r="F240" i="21"/>
  <c r="E240" i="21"/>
  <c r="F239" i="21"/>
  <c r="D240" i="21"/>
  <c r="B238" i="21"/>
  <c r="F238" i="21"/>
  <c r="E238" i="21"/>
  <c r="F237" i="21"/>
  <c r="D238" i="21"/>
  <c r="C238" i="21"/>
  <c r="B233" i="21"/>
  <c r="C233" i="21"/>
  <c r="D233" i="21"/>
  <c r="E233" i="21"/>
  <c r="F233" i="21"/>
  <c r="B232" i="21"/>
  <c r="F232" i="21"/>
  <c r="E232" i="21"/>
  <c r="F231" i="21"/>
  <c r="D232" i="21"/>
  <c r="C232" i="21"/>
  <c r="B230" i="21"/>
  <c r="C230" i="21"/>
  <c r="F229" i="21"/>
  <c r="D230" i="21"/>
  <c r="E230" i="21"/>
  <c r="F230" i="21"/>
  <c r="B228" i="21"/>
  <c r="C228" i="21"/>
  <c r="F228" i="21"/>
  <c r="E228" i="21"/>
  <c r="F227" i="21"/>
  <c r="D228" i="21"/>
  <c r="B226" i="21"/>
  <c r="F226" i="21"/>
  <c r="E226" i="21"/>
  <c r="F225" i="21"/>
  <c r="D226" i="21"/>
  <c r="C226" i="21"/>
  <c r="B224" i="21"/>
  <c r="C224" i="21"/>
  <c r="F223" i="21"/>
  <c r="D224" i="21"/>
  <c r="E224" i="21"/>
  <c r="F224" i="21"/>
  <c r="B221" i="21"/>
  <c r="C221" i="21"/>
  <c r="D221" i="21"/>
  <c r="E221" i="21"/>
  <c r="F221" i="21"/>
  <c r="B222" i="21"/>
  <c r="C222" i="21"/>
  <c r="D222" i="21"/>
  <c r="E222" i="21"/>
  <c r="F222" i="21"/>
  <c r="B220" i="21"/>
  <c r="C220" i="21"/>
  <c r="F219" i="21"/>
  <c r="D220" i="21"/>
  <c r="E220" i="21"/>
  <c r="F220" i="21"/>
  <c r="B218" i="21"/>
  <c r="F218" i="21"/>
  <c r="E218" i="21"/>
  <c r="F217" i="21"/>
  <c r="D218" i="21"/>
  <c r="C218" i="21"/>
  <c r="B216" i="21"/>
  <c r="F216" i="21"/>
  <c r="E216" i="21"/>
  <c r="F215" i="21"/>
  <c r="D216" i="21"/>
  <c r="C216" i="21"/>
  <c r="B214" i="21"/>
  <c r="C214" i="21"/>
  <c r="F214" i="21"/>
  <c r="E214" i="21"/>
  <c r="F213" i="21"/>
  <c r="D214" i="21"/>
  <c r="B212" i="21"/>
  <c r="C212" i="21"/>
  <c r="F211" i="21"/>
  <c r="D212" i="21"/>
  <c r="E212" i="21"/>
  <c r="F212" i="21"/>
  <c r="B210" i="21"/>
  <c r="F210" i="21"/>
  <c r="E210" i="21"/>
  <c r="F209" i="21"/>
  <c r="D210" i="21"/>
  <c r="C210" i="21"/>
  <c r="Q205" i="21"/>
  <c r="R205" i="21"/>
  <c r="S205" i="21"/>
  <c r="T205" i="21"/>
  <c r="U205" i="21"/>
  <c r="L205" i="21"/>
  <c r="M205" i="21"/>
  <c r="N205" i="21"/>
  <c r="O205" i="21"/>
  <c r="P205" i="21"/>
  <c r="G205" i="21"/>
  <c r="H205" i="21"/>
  <c r="I205" i="21"/>
  <c r="J205" i="21"/>
  <c r="K205" i="21"/>
  <c r="B205" i="21"/>
  <c r="C205" i="21"/>
  <c r="D205" i="21"/>
  <c r="E205" i="21"/>
  <c r="F205" i="21"/>
  <c r="Q204" i="21"/>
  <c r="U204" i="21"/>
  <c r="T204" i="21"/>
  <c r="U203" i="21"/>
  <c r="S204" i="21"/>
  <c r="R204" i="21"/>
  <c r="L204" i="21"/>
  <c r="P204" i="21"/>
  <c r="O204" i="21"/>
  <c r="P203" i="21"/>
  <c r="N204" i="21"/>
  <c r="M204" i="21"/>
  <c r="G204" i="21"/>
  <c r="K204" i="21"/>
  <c r="J204" i="21"/>
  <c r="K203" i="21"/>
  <c r="I204" i="21"/>
  <c r="H204" i="21"/>
  <c r="B204" i="21"/>
  <c r="F204" i="21"/>
  <c r="E204" i="21"/>
  <c r="F203" i="21"/>
  <c r="D204" i="21"/>
  <c r="C204" i="21"/>
  <c r="Q202" i="21"/>
  <c r="U202" i="21"/>
  <c r="T202" i="21"/>
  <c r="U201" i="21"/>
  <c r="S202" i="21"/>
  <c r="R202" i="21"/>
  <c r="L202" i="21"/>
  <c r="P202" i="21"/>
  <c r="O202" i="21"/>
  <c r="P201" i="21"/>
  <c r="N202" i="21"/>
  <c r="M202" i="21"/>
  <c r="G202" i="21"/>
  <c r="H202" i="21"/>
  <c r="K201" i="21"/>
  <c r="I202" i="21"/>
  <c r="J202" i="21"/>
  <c r="K202" i="21"/>
  <c r="B202" i="21"/>
  <c r="C202" i="21"/>
  <c r="F202" i="21"/>
  <c r="E202" i="21"/>
  <c r="F201" i="21"/>
  <c r="D202" i="21"/>
  <c r="Q200" i="21"/>
  <c r="R200" i="21"/>
  <c r="U199" i="21"/>
  <c r="S200" i="21"/>
  <c r="T200" i="21"/>
  <c r="U200" i="21"/>
  <c r="L200" i="21"/>
  <c r="P200" i="21"/>
  <c r="O200" i="21"/>
  <c r="P199" i="21"/>
  <c r="N200" i="21"/>
  <c r="M200" i="21"/>
  <c r="G200" i="21"/>
  <c r="H200" i="21"/>
  <c r="K200" i="21"/>
  <c r="J200" i="21"/>
  <c r="K199" i="21"/>
  <c r="I200" i="21"/>
  <c r="B200" i="21"/>
  <c r="F200" i="21"/>
  <c r="E200" i="21"/>
  <c r="F199" i="21"/>
  <c r="D200" i="21"/>
  <c r="C200" i="21"/>
  <c r="Q198" i="21"/>
  <c r="U198" i="21"/>
  <c r="T198" i="21"/>
  <c r="U197" i="21"/>
  <c r="S198" i="21"/>
  <c r="R198" i="21"/>
  <c r="L198" i="21"/>
  <c r="P198" i="21"/>
  <c r="O198" i="21"/>
  <c r="P197" i="21"/>
  <c r="N198" i="21"/>
  <c r="M198" i="21"/>
  <c r="G198" i="21"/>
  <c r="K198" i="21"/>
  <c r="J198" i="21"/>
  <c r="K197" i="21"/>
  <c r="I198" i="21"/>
  <c r="H198" i="21"/>
  <c r="B198" i="21"/>
  <c r="F198" i="21"/>
  <c r="E198" i="21"/>
  <c r="F197" i="21"/>
  <c r="D198" i="21"/>
  <c r="C198" i="21"/>
  <c r="Q196" i="21"/>
  <c r="R196" i="21"/>
  <c r="U195" i="21"/>
  <c r="S196" i="21"/>
  <c r="T196" i="21"/>
  <c r="U196" i="21"/>
  <c r="L196" i="21"/>
  <c r="M196" i="21"/>
  <c r="P195" i="21"/>
  <c r="N196" i="21"/>
  <c r="O196" i="21"/>
  <c r="P196" i="21"/>
  <c r="G196" i="21"/>
  <c r="H196" i="21"/>
  <c r="K195" i="21"/>
  <c r="I196" i="21"/>
  <c r="J196" i="21"/>
  <c r="K196" i="21"/>
  <c r="B196" i="21"/>
  <c r="C196" i="21"/>
  <c r="F196" i="21"/>
  <c r="E196" i="21"/>
  <c r="F195" i="21"/>
  <c r="D196" i="21"/>
  <c r="Q193" i="21"/>
  <c r="R193" i="21"/>
  <c r="S193" i="21"/>
  <c r="T193" i="21"/>
  <c r="U193" i="21"/>
  <c r="Q194" i="21"/>
  <c r="R194" i="21"/>
  <c r="S194" i="21"/>
  <c r="T194" i="21"/>
  <c r="U194" i="21"/>
  <c r="L193" i="21"/>
  <c r="M193" i="21"/>
  <c r="N193" i="21"/>
  <c r="O193" i="21"/>
  <c r="P193" i="21"/>
  <c r="L194" i="21"/>
  <c r="M194" i="21"/>
  <c r="N194" i="21"/>
  <c r="O194" i="21"/>
  <c r="P194" i="21"/>
  <c r="G193" i="21"/>
  <c r="H193" i="21"/>
  <c r="I193" i="21"/>
  <c r="J193" i="21"/>
  <c r="K193" i="21"/>
  <c r="G194" i="21"/>
  <c r="H194" i="21"/>
  <c r="I194" i="21"/>
  <c r="J194" i="21"/>
  <c r="K194" i="21"/>
  <c r="B193" i="21"/>
  <c r="C193" i="21"/>
  <c r="D193" i="21"/>
  <c r="E193" i="21"/>
  <c r="F193" i="21"/>
  <c r="B194" i="21"/>
  <c r="C194" i="21"/>
  <c r="D194" i="21"/>
  <c r="E194" i="21"/>
  <c r="F194" i="21"/>
  <c r="Q192" i="21"/>
  <c r="U192" i="21"/>
  <c r="T192" i="21"/>
  <c r="U191" i="21"/>
  <c r="S192" i="21"/>
  <c r="R192" i="21"/>
  <c r="L192" i="21"/>
  <c r="P192" i="21"/>
  <c r="O192" i="21"/>
  <c r="P191" i="21"/>
  <c r="N192" i="21"/>
  <c r="M192" i="21"/>
  <c r="G192" i="21"/>
  <c r="K192" i="21"/>
  <c r="J192" i="21"/>
  <c r="K191" i="21"/>
  <c r="I192" i="21"/>
  <c r="H192" i="21"/>
  <c r="B192" i="21"/>
  <c r="F192" i="21"/>
  <c r="E192" i="21"/>
  <c r="F191" i="21"/>
  <c r="D192" i="21"/>
  <c r="C192" i="21"/>
  <c r="Q190" i="21"/>
  <c r="U190" i="21"/>
  <c r="T190" i="21"/>
  <c r="U189" i="21"/>
  <c r="S190" i="21"/>
  <c r="R190" i="21"/>
  <c r="L190" i="21"/>
  <c r="P190" i="21"/>
  <c r="O190" i="21"/>
  <c r="P189" i="21"/>
  <c r="N190" i="21"/>
  <c r="M190" i="21"/>
  <c r="G190" i="21"/>
  <c r="H190" i="21"/>
  <c r="K190" i="21"/>
  <c r="J190" i="21"/>
  <c r="K189" i="21"/>
  <c r="I190" i="21"/>
  <c r="B190" i="21"/>
  <c r="C190" i="21"/>
  <c r="F190" i="21"/>
  <c r="E190" i="21"/>
  <c r="F189" i="21"/>
  <c r="D190" i="21"/>
  <c r="Q188" i="21"/>
  <c r="U188" i="21"/>
  <c r="T188" i="21"/>
  <c r="U187" i="21"/>
  <c r="S188" i="21"/>
  <c r="R188" i="21"/>
  <c r="L188" i="21"/>
  <c r="P188" i="21"/>
  <c r="O188" i="21"/>
  <c r="P187" i="21"/>
  <c r="N188" i="21"/>
  <c r="M188" i="21"/>
  <c r="G188" i="21"/>
  <c r="K188" i="21"/>
  <c r="J188" i="21"/>
  <c r="K187" i="21"/>
  <c r="I188" i="21"/>
  <c r="H188" i="21"/>
  <c r="B188" i="21"/>
  <c r="F188" i="21"/>
  <c r="E188" i="21"/>
  <c r="F187" i="21"/>
  <c r="D188" i="21"/>
  <c r="C188" i="21"/>
  <c r="Q186" i="21"/>
  <c r="U186" i="21"/>
  <c r="T186" i="21"/>
  <c r="U185" i="21"/>
  <c r="S186" i="21"/>
  <c r="R186" i="21"/>
  <c r="L186" i="21"/>
  <c r="P186" i="21"/>
  <c r="O186" i="21"/>
  <c r="P185" i="21"/>
  <c r="N186" i="21"/>
  <c r="M186" i="21"/>
  <c r="G186" i="21"/>
  <c r="K186" i="21"/>
  <c r="J186" i="21"/>
  <c r="K185" i="21"/>
  <c r="I186" i="21"/>
  <c r="H186" i="21"/>
  <c r="B186" i="21"/>
  <c r="F186" i="21"/>
  <c r="E186" i="21"/>
  <c r="F185" i="21"/>
  <c r="D186" i="21"/>
  <c r="C186" i="21"/>
  <c r="Q184" i="21"/>
  <c r="R184" i="21"/>
  <c r="U183" i="21"/>
  <c r="S184" i="21"/>
  <c r="T184" i="21"/>
  <c r="U184" i="21"/>
  <c r="L184" i="21"/>
  <c r="M184" i="21"/>
  <c r="P183" i="21"/>
  <c r="N184" i="21"/>
  <c r="O184" i="21"/>
  <c r="P184" i="21"/>
  <c r="G184" i="21"/>
  <c r="H184" i="21"/>
  <c r="K183" i="21"/>
  <c r="I184" i="21"/>
  <c r="J184" i="21"/>
  <c r="K184" i="21"/>
  <c r="B184" i="21"/>
  <c r="C184" i="21"/>
  <c r="F183" i="21"/>
  <c r="D184" i="21"/>
  <c r="E184" i="21"/>
  <c r="F184" i="21"/>
  <c r="Q182" i="21"/>
  <c r="U182" i="21"/>
  <c r="T182" i="21"/>
  <c r="U181" i="21"/>
  <c r="S182" i="21"/>
  <c r="R182" i="21"/>
  <c r="L182" i="21"/>
  <c r="P182" i="21"/>
  <c r="O182" i="21"/>
  <c r="P181" i="21"/>
  <c r="N182" i="21"/>
  <c r="M182" i="21"/>
  <c r="G182" i="21"/>
  <c r="K182" i="21"/>
  <c r="J182" i="21"/>
  <c r="K181" i="21"/>
  <c r="I182" i="21"/>
  <c r="H182" i="21"/>
  <c r="B182" i="21"/>
  <c r="F182" i="21"/>
  <c r="E182" i="21"/>
  <c r="F181" i="21"/>
  <c r="D182" i="21"/>
  <c r="C182" i="21"/>
  <c r="B176" i="21"/>
  <c r="C176" i="21"/>
  <c r="D176" i="21"/>
  <c r="D174" i="21"/>
  <c r="B175" i="21"/>
  <c r="C175" i="21"/>
  <c r="D175" i="21"/>
  <c r="D172" i="21"/>
  <c r="B173" i="21"/>
  <c r="C173" i="21"/>
  <c r="D173" i="21"/>
  <c r="D170" i="21"/>
  <c r="B171" i="21"/>
  <c r="C171" i="21"/>
  <c r="D171" i="21"/>
  <c r="D168" i="21"/>
  <c r="B169" i="21"/>
  <c r="D169" i="21"/>
  <c r="C169" i="21"/>
  <c r="D166" i="21"/>
  <c r="B167" i="21"/>
  <c r="C167" i="21"/>
  <c r="D167" i="21"/>
  <c r="B164" i="21"/>
  <c r="C164" i="21"/>
  <c r="D164" i="21"/>
  <c r="B165" i="21"/>
  <c r="C165" i="21"/>
  <c r="D165" i="21"/>
  <c r="D162" i="21"/>
  <c r="B163" i="21"/>
  <c r="C163" i="21"/>
  <c r="D163" i="21"/>
  <c r="D160" i="21"/>
  <c r="B161" i="21"/>
  <c r="C161" i="21"/>
  <c r="D161" i="21"/>
  <c r="D158" i="21"/>
  <c r="B159" i="21"/>
  <c r="C159" i="21"/>
  <c r="D159" i="21"/>
  <c r="D156" i="21"/>
  <c r="B157" i="21"/>
  <c r="C157" i="21"/>
  <c r="D157" i="21"/>
  <c r="D154" i="21"/>
  <c r="B155" i="21"/>
  <c r="C155" i="21"/>
  <c r="D155" i="21"/>
  <c r="D152" i="21"/>
  <c r="B153" i="21"/>
  <c r="C153" i="21"/>
  <c r="D153" i="21"/>
  <c r="B148" i="21"/>
  <c r="C148" i="21"/>
  <c r="D148" i="21"/>
  <c r="E148" i="21"/>
  <c r="B147" i="21"/>
  <c r="C147" i="21"/>
  <c r="E147" i="21"/>
  <c r="D147" i="21"/>
  <c r="E146" i="21"/>
  <c r="B145" i="21"/>
  <c r="C145" i="21"/>
  <c r="E145" i="21"/>
  <c r="D145" i="21"/>
  <c r="E144" i="21"/>
  <c r="B143" i="21"/>
  <c r="E143" i="21"/>
  <c r="D143" i="21"/>
  <c r="C143" i="21"/>
  <c r="E142" i="21"/>
  <c r="B141" i="21"/>
  <c r="E141" i="21"/>
  <c r="D141" i="21"/>
  <c r="C141" i="21"/>
  <c r="E140" i="21"/>
  <c r="B139" i="21"/>
  <c r="C139" i="21"/>
  <c r="E139" i="21"/>
  <c r="D139" i="21"/>
  <c r="E138" i="21"/>
  <c r="B136" i="21"/>
  <c r="C136" i="21"/>
  <c r="D136" i="21"/>
  <c r="E136" i="21"/>
  <c r="B137" i="21"/>
  <c r="C137" i="21"/>
  <c r="D137" i="21"/>
  <c r="E137" i="21"/>
  <c r="B135" i="21"/>
  <c r="C135" i="21"/>
  <c r="E135" i="21"/>
  <c r="D135" i="21"/>
  <c r="E134" i="21"/>
  <c r="B133" i="21"/>
  <c r="E133" i="21"/>
  <c r="D133" i="21"/>
  <c r="C133" i="21"/>
  <c r="E132" i="21"/>
  <c r="B131" i="21"/>
  <c r="C131" i="21"/>
  <c r="E131" i="21"/>
  <c r="D131" i="21"/>
  <c r="E130" i="21"/>
  <c r="B129" i="21"/>
  <c r="E129" i="21"/>
  <c r="D129" i="21"/>
  <c r="C129" i="21"/>
  <c r="E128" i="21"/>
  <c r="B127" i="21"/>
  <c r="C127" i="21"/>
  <c r="E127" i="21"/>
  <c r="D127" i="21"/>
  <c r="E126" i="21"/>
  <c r="B125" i="21"/>
  <c r="E125" i="21"/>
  <c r="D125" i="21"/>
  <c r="C125" i="21"/>
  <c r="E124" i="21"/>
  <c r="Q79" i="21"/>
  <c r="Q104" i="21"/>
  <c r="Q119" i="21"/>
  <c r="R79" i="21"/>
  <c r="R104" i="21"/>
  <c r="R119" i="21"/>
  <c r="S79" i="21"/>
  <c r="S104" i="21"/>
  <c r="S119" i="21"/>
  <c r="T79" i="21"/>
  <c r="T104" i="21"/>
  <c r="T119" i="21"/>
  <c r="U119" i="21"/>
  <c r="Q120" i="21"/>
  <c r="R120" i="21"/>
  <c r="S120" i="21"/>
  <c r="T120" i="21"/>
  <c r="U120" i="21"/>
  <c r="L79" i="21"/>
  <c r="L104" i="21"/>
  <c r="L119" i="21"/>
  <c r="M79" i="21"/>
  <c r="M104" i="21"/>
  <c r="M119" i="21"/>
  <c r="N79" i="21"/>
  <c r="N104" i="21"/>
  <c r="N119" i="21"/>
  <c r="O79" i="21"/>
  <c r="O104" i="21"/>
  <c r="O119" i="21"/>
  <c r="P119" i="21"/>
  <c r="L120" i="21"/>
  <c r="M120" i="21"/>
  <c r="N120" i="21"/>
  <c r="O120" i="21"/>
  <c r="P120" i="21"/>
  <c r="G79" i="21"/>
  <c r="G104" i="21"/>
  <c r="G119" i="21"/>
  <c r="H79" i="21"/>
  <c r="H104" i="21"/>
  <c r="H119" i="21"/>
  <c r="I79" i="21"/>
  <c r="I104" i="21"/>
  <c r="I119" i="21"/>
  <c r="J79" i="21"/>
  <c r="J104" i="21"/>
  <c r="J119" i="21"/>
  <c r="K119" i="21"/>
  <c r="G120" i="21"/>
  <c r="H120" i="21"/>
  <c r="I120" i="21"/>
  <c r="J120" i="21"/>
  <c r="K120" i="21"/>
  <c r="B79" i="21"/>
  <c r="B104" i="21"/>
  <c r="B119" i="21"/>
  <c r="C79" i="21"/>
  <c r="C104" i="21"/>
  <c r="C119" i="21"/>
  <c r="D79" i="21"/>
  <c r="D104" i="21"/>
  <c r="D119" i="21"/>
  <c r="E79" i="21"/>
  <c r="E104" i="21"/>
  <c r="E119" i="21"/>
  <c r="F119" i="21"/>
  <c r="B120" i="21"/>
  <c r="C120" i="21"/>
  <c r="D120" i="21"/>
  <c r="E120" i="21"/>
  <c r="F120" i="21"/>
  <c r="Q116" i="21"/>
  <c r="R116" i="21"/>
  <c r="S116" i="21"/>
  <c r="T116" i="21"/>
  <c r="U116" i="21"/>
  <c r="L116" i="21"/>
  <c r="M116" i="21"/>
  <c r="N116" i="21"/>
  <c r="O116" i="21"/>
  <c r="P116" i="21"/>
  <c r="G116" i="21"/>
  <c r="H116" i="21"/>
  <c r="I116" i="21"/>
  <c r="J116" i="21"/>
  <c r="K116" i="21"/>
  <c r="B116" i="21"/>
  <c r="C116" i="21"/>
  <c r="D116" i="21"/>
  <c r="E116" i="21"/>
  <c r="F116" i="21"/>
  <c r="Q115" i="21"/>
  <c r="U115" i="21"/>
  <c r="T115" i="21"/>
  <c r="U114" i="21"/>
  <c r="S115" i="21"/>
  <c r="R115" i="21"/>
  <c r="L115" i="21"/>
  <c r="P115" i="21"/>
  <c r="O115" i="21"/>
  <c r="P114" i="21"/>
  <c r="N115" i="21"/>
  <c r="M115" i="21"/>
  <c r="G115" i="21"/>
  <c r="K115" i="21"/>
  <c r="J115" i="21"/>
  <c r="K114" i="21"/>
  <c r="I115" i="21"/>
  <c r="H115" i="21"/>
  <c r="B115" i="21"/>
  <c r="C115" i="21"/>
  <c r="F115" i="21"/>
  <c r="E115" i="21"/>
  <c r="F114" i="21"/>
  <c r="D115" i="21"/>
  <c r="Q113" i="21"/>
  <c r="R113" i="21"/>
  <c r="U113" i="21"/>
  <c r="T113" i="21"/>
  <c r="U112" i="21"/>
  <c r="S113" i="21"/>
  <c r="L113" i="21"/>
  <c r="P113" i="21"/>
  <c r="O113" i="21"/>
  <c r="P112" i="21"/>
  <c r="N113" i="21"/>
  <c r="M113" i="21"/>
  <c r="G113" i="21"/>
  <c r="K113" i="21"/>
  <c r="J113" i="21"/>
  <c r="K112" i="21"/>
  <c r="I113" i="21"/>
  <c r="H113" i="21"/>
  <c r="B113" i="21"/>
  <c r="C113" i="21"/>
  <c r="F113" i="21"/>
  <c r="E113" i="21"/>
  <c r="F112" i="21"/>
  <c r="D113" i="21"/>
  <c r="Q111" i="21"/>
  <c r="U111" i="21"/>
  <c r="T111" i="21"/>
  <c r="U110" i="21"/>
  <c r="S111" i="21"/>
  <c r="R111" i="21"/>
  <c r="L111" i="21"/>
  <c r="M111" i="21"/>
  <c r="P110" i="21"/>
  <c r="N111" i="21"/>
  <c r="O111" i="21"/>
  <c r="P111" i="21"/>
  <c r="G111" i="21"/>
  <c r="K111" i="21"/>
  <c r="J111" i="21"/>
  <c r="K110" i="21"/>
  <c r="I111" i="21"/>
  <c r="H111" i="21"/>
  <c r="B111" i="21"/>
  <c r="C111" i="21"/>
  <c r="F110" i="21"/>
  <c r="D111" i="21"/>
  <c r="E111" i="21"/>
  <c r="F111" i="21"/>
  <c r="Q109" i="21"/>
  <c r="U109" i="21"/>
  <c r="T109" i="21"/>
  <c r="U108" i="21"/>
  <c r="S109" i="21"/>
  <c r="R109" i="21"/>
  <c r="L109" i="21"/>
  <c r="P109" i="21"/>
  <c r="O109" i="21"/>
  <c r="P108" i="21"/>
  <c r="N109" i="21"/>
  <c r="M109" i="21"/>
  <c r="G109" i="21"/>
  <c r="K109" i="21"/>
  <c r="J109" i="21"/>
  <c r="K108" i="21"/>
  <c r="I109" i="21"/>
  <c r="H109" i="21"/>
  <c r="B109" i="21"/>
  <c r="F109" i="21"/>
  <c r="E109" i="21"/>
  <c r="F108" i="21"/>
  <c r="D109" i="21"/>
  <c r="C109" i="21"/>
  <c r="Q107" i="21"/>
  <c r="R107" i="21"/>
  <c r="U106" i="21"/>
  <c r="S107" i="21"/>
  <c r="T107" i="21"/>
  <c r="U107" i="21"/>
  <c r="L107" i="21"/>
  <c r="M107" i="21"/>
  <c r="P106" i="21"/>
  <c r="N107" i="21"/>
  <c r="O107" i="21"/>
  <c r="P107" i="21"/>
  <c r="G107" i="21"/>
  <c r="K107" i="21"/>
  <c r="J107" i="21"/>
  <c r="K106" i="21"/>
  <c r="I107" i="21"/>
  <c r="H107" i="21"/>
  <c r="B107" i="21"/>
  <c r="F107" i="21"/>
  <c r="E107" i="21"/>
  <c r="F106" i="21"/>
  <c r="D107" i="21"/>
  <c r="C107" i="21"/>
  <c r="U104" i="21"/>
  <c r="Q105" i="21"/>
  <c r="R105" i="21"/>
  <c r="S105" i="21"/>
  <c r="T105" i="21"/>
  <c r="U105" i="21"/>
  <c r="P104" i="21"/>
  <c r="L105" i="21"/>
  <c r="M105" i="21"/>
  <c r="N105" i="21"/>
  <c r="O105" i="21"/>
  <c r="P105" i="21"/>
  <c r="K104" i="21"/>
  <c r="G105" i="21"/>
  <c r="H105" i="21"/>
  <c r="I105" i="21"/>
  <c r="J105" i="21"/>
  <c r="K105" i="21"/>
  <c r="F104" i="21"/>
  <c r="B105" i="21"/>
  <c r="C105" i="21"/>
  <c r="D105" i="21"/>
  <c r="E105" i="21"/>
  <c r="F105" i="21"/>
  <c r="Q103" i="21"/>
  <c r="U103" i="21"/>
  <c r="T103" i="21"/>
  <c r="U102" i="21"/>
  <c r="S103" i="21"/>
  <c r="R103" i="21"/>
  <c r="L103" i="21"/>
  <c r="M103" i="21"/>
  <c r="P102" i="21"/>
  <c r="N103" i="21"/>
  <c r="O103" i="21"/>
  <c r="P103" i="21"/>
  <c r="G103" i="21"/>
  <c r="K103" i="21"/>
  <c r="J103" i="21"/>
  <c r="K102" i="21"/>
  <c r="I103" i="21"/>
  <c r="H103" i="21"/>
  <c r="B103" i="21"/>
  <c r="C103" i="21"/>
  <c r="F102" i="21"/>
  <c r="D103" i="21"/>
  <c r="E103" i="21"/>
  <c r="F103" i="21"/>
  <c r="Q101" i="21"/>
  <c r="U101" i="21"/>
  <c r="T101" i="21"/>
  <c r="U100" i="21"/>
  <c r="S101" i="21"/>
  <c r="R101" i="21"/>
  <c r="L101" i="21"/>
  <c r="P101" i="21"/>
  <c r="O101" i="21"/>
  <c r="P100" i="21"/>
  <c r="N101" i="21"/>
  <c r="M101" i="21"/>
  <c r="G101" i="21"/>
  <c r="K101" i="21"/>
  <c r="J101" i="21"/>
  <c r="K100" i="21"/>
  <c r="I101" i="21"/>
  <c r="H101" i="21"/>
  <c r="B101" i="21"/>
  <c r="C101" i="21"/>
  <c r="F101" i="21"/>
  <c r="E101" i="21"/>
  <c r="F100" i="21"/>
  <c r="D101" i="21"/>
  <c r="Q99" i="21"/>
  <c r="R99" i="21"/>
  <c r="U99" i="21"/>
  <c r="T99" i="21"/>
  <c r="U98" i="21"/>
  <c r="S99" i="21"/>
  <c r="L99" i="21"/>
  <c r="P99" i="21"/>
  <c r="O99" i="21"/>
  <c r="P98" i="21"/>
  <c r="N99" i="21"/>
  <c r="M99" i="21"/>
  <c r="G99" i="21"/>
  <c r="K99" i="21"/>
  <c r="J99" i="21"/>
  <c r="K98" i="21"/>
  <c r="I99" i="21"/>
  <c r="H99" i="21"/>
  <c r="B99" i="21"/>
  <c r="F99" i="21"/>
  <c r="E99" i="21"/>
  <c r="F98" i="21"/>
  <c r="D99" i="21"/>
  <c r="C99" i="21"/>
  <c r="Q97" i="21"/>
  <c r="R97" i="21"/>
  <c r="U96" i="21"/>
  <c r="S97" i="21"/>
  <c r="T97" i="21"/>
  <c r="U97" i="21"/>
  <c r="L97" i="21"/>
  <c r="M97" i="21"/>
  <c r="P96" i="21"/>
  <c r="N97" i="21"/>
  <c r="O97" i="21"/>
  <c r="P97" i="21"/>
  <c r="G97" i="21"/>
  <c r="K97" i="21"/>
  <c r="J97" i="21"/>
  <c r="K96" i="21"/>
  <c r="I97" i="21"/>
  <c r="H97" i="21"/>
  <c r="B97" i="21"/>
  <c r="C97" i="21"/>
  <c r="F97" i="21"/>
  <c r="E97" i="21"/>
  <c r="F96" i="21"/>
  <c r="D97" i="21"/>
  <c r="Q91" i="21"/>
  <c r="R91" i="21"/>
  <c r="S91" i="21"/>
  <c r="T91" i="21"/>
  <c r="U91" i="21"/>
  <c r="L91" i="21"/>
  <c r="M91" i="21"/>
  <c r="N91" i="21"/>
  <c r="O91" i="21"/>
  <c r="P91" i="21"/>
  <c r="G91" i="21"/>
  <c r="H91" i="21"/>
  <c r="I91" i="21"/>
  <c r="J91" i="21"/>
  <c r="K91" i="21"/>
  <c r="B91" i="21"/>
  <c r="C91" i="21"/>
  <c r="D91" i="21"/>
  <c r="E91" i="21"/>
  <c r="F91" i="21"/>
  <c r="U90" i="21"/>
  <c r="T90" i="21"/>
  <c r="U89" i="21"/>
  <c r="S90" i="21"/>
  <c r="R90" i="21"/>
  <c r="Q90" i="21"/>
  <c r="P90" i="21"/>
  <c r="O90" i="21"/>
  <c r="P89" i="21"/>
  <c r="N90" i="21"/>
  <c r="M90" i="21"/>
  <c r="L90" i="21"/>
  <c r="K90" i="21"/>
  <c r="J90" i="21"/>
  <c r="K89" i="21"/>
  <c r="I90" i="21"/>
  <c r="H90" i="21"/>
  <c r="G90" i="21"/>
  <c r="B90" i="21"/>
  <c r="F90" i="21"/>
  <c r="E90" i="21"/>
  <c r="F89" i="21"/>
  <c r="D90" i="21"/>
  <c r="C90" i="21"/>
  <c r="U88" i="21"/>
  <c r="T88" i="21"/>
  <c r="U87" i="21"/>
  <c r="S88" i="21"/>
  <c r="R88" i="21"/>
  <c r="Q88" i="21"/>
  <c r="P88" i="21"/>
  <c r="O88" i="21"/>
  <c r="P87" i="21"/>
  <c r="N88" i="21"/>
  <c r="M88" i="21"/>
  <c r="L88" i="21"/>
  <c r="K88" i="21"/>
  <c r="J88" i="21"/>
  <c r="K87" i="21"/>
  <c r="I88" i="21"/>
  <c r="H88" i="21"/>
  <c r="G88" i="21"/>
  <c r="B88" i="21"/>
  <c r="C88" i="21"/>
  <c r="F87" i="21"/>
  <c r="D88" i="21"/>
  <c r="E88" i="21"/>
  <c r="F88" i="21"/>
  <c r="U86" i="21"/>
  <c r="T86" i="21"/>
  <c r="U85" i="21"/>
  <c r="S86" i="21"/>
  <c r="R86" i="21"/>
  <c r="Q86" i="21"/>
  <c r="P86" i="21"/>
  <c r="O86" i="21"/>
  <c r="P85" i="21"/>
  <c r="N86" i="21"/>
  <c r="M86" i="21"/>
  <c r="L86" i="21"/>
  <c r="K86" i="21"/>
  <c r="J86" i="21"/>
  <c r="K85" i="21"/>
  <c r="I86" i="21"/>
  <c r="H86" i="21"/>
  <c r="G86" i="21"/>
  <c r="B86" i="21"/>
  <c r="F86" i="21"/>
  <c r="E86" i="21"/>
  <c r="F85" i="21"/>
  <c r="D86" i="21"/>
  <c r="C86" i="21"/>
  <c r="U84" i="21"/>
  <c r="T84" i="21"/>
  <c r="U83" i="21"/>
  <c r="S84" i="21"/>
  <c r="R84" i="21"/>
  <c r="Q84" i="21"/>
  <c r="P84" i="21"/>
  <c r="O84" i="21"/>
  <c r="P83" i="21"/>
  <c r="N84" i="21"/>
  <c r="M84" i="21"/>
  <c r="L84" i="21"/>
  <c r="K84" i="21"/>
  <c r="J84" i="21"/>
  <c r="K83" i="21"/>
  <c r="I84" i="21"/>
  <c r="H84" i="21"/>
  <c r="G84" i="21"/>
  <c r="B84" i="21"/>
  <c r="F84" i="21"/>
  <c r="E84" i="21"/>
  <c r="F83" i="21"/>
  <c r="D84" i="21"/>
  <c r="C84" i="21"/>
  <c r="U82" i="21"/>
  <c r="T82" i="21"/>
  <c r="U81" i="21"/>
  <c r="S82" i="21"/>
  <c r="R82" i="21"/>
  <c r="Q82" i="21"/>
  <c r="P82" i="21"/>
  <c r="O82" i="21"/>
  <c r="P81" i="21"/>
  <c r="N82" i="21"/>
  <c r="M82" i="21"/>
  <c r="L82" i="21"/>
  <c r="K82" i="21"/>
  <c r="J82" i="21"/>
  <c r="K81" i="21"/>
  <c r="I82" i="21"/>
  <c r="H82" i="21"/>
  <c r="G82" i="21"/>
  <c r="B82" i="21"/>
  <c r="C82" i="21"/>
  <c r="F82" i="21"/>
  <c r="E82" i="21"/>
  <c r="F81" i="21"/>
  <c r="D82" i="21"/>
  <c r="U75" i="21"/>
  <c r="U77" i="21"/>
  <c r="U79" i="21"/>
  <c r="Q80" i="21"/>
  <c r="R80" i="21"/>
  <c r="S80" i="21"/>
  <c r="T80" i="21"/>
  <c r="U80" i="21"/>
  <c r="P75" i="21"/>
  <c r="P77" i="21"/>
  <c r="P79" i="21"/>
  <c r="L80" i="21"/>
  <c r="M80" i="21"/>
  <c r="N80" i="21"/>
  <c r="O80" i="21"/>
  <c r="P80" i="21"/>
  <c r="K75" i="21"/>
  <c r="K77" i="21"/>
  <c r="K79" i="21"/>
  <c r="G80" i="21"/>
  <c r="H80" i="21"/>
  <c r="I80" i="21"/>
  <c r="J80" i="21"/>
  <c r="K80" i="21"/>
  <c r="F75" i="21"/>
  <c r="F77" i="21"/>
  <c r="F79" i="21"/>
  <c r="B80" i="21"/>
  <c r="C80" i="21"/>
  <c r="D80" i="21"/>
  <c r="E80" i="21"/>
  <c r="F80" i="21"/>
  <c r="Q78" i="21"/>
  <c r="R78" i="21"/>
  <c r="S78" i="21"/>
  <c r="T78" i="21"/>
  <c r="U78" i="21"/>
  <c r="L78" i="21"/>
  <c r="M78" i="21"/>
  <c r="N78" i="21"/>
  <c r="O78" i="21"/>
  <c r="P78" i="21"/>
  <c r="G78" i="21"/>
  <c r="H78" i="21"/>
  <c r="I78" i="21"/>
  <c r="J78" i="21"/>
  <c r="K78" i="21"/>
  <c r="B78" i="21"/>
  <c r="C78" i="21"/>
  <c r="D78" i="21"/>
  <c r="E78" i="21"/>
  <c r="F78" i="21"/>
  <c r="Q76" i="21"/>
  <c r="R76" i="21"/>
  <c r="S76" i="21"/>
  <c r="T76" i="21"/>
  <c r="U76" i="21"/>
  <c r="L76" i="21"/>
  <c r="M76" i="21"/>
  <c r="N76" i="21"/>
  <c r="O76" i="21"/>
  <c r="P76" i="21"/>
  <c r="G76" i="21"/>
  <c r="H76" i="21"/>
  <c r="I76" i="21"/>
  <c r="J76" i="21"/>
  <c r="K76" i="21"/>
  <c r="B76" i="21"/>
  <c r="C76" i="21"/>
  <c r="D76" i="21"/>
  <c r="E76" i="21"/>
  <c r="F76" i="21"/>
  <c r="B70" i="21"/>
  <c r="C70" i="21"/>
  <c r="D70" i="21"/>
  <c r="E70" i="21"/>
  <c r="F70" i="21"/>
  <c r="G70" i="21"/>
  <c r="G69" i="21"/>
  <c r="G68" i="21"/>
  <c r="G66" i="21"/>
  <c r="B67" i="21"/>
  <c r="C67" i="21"/>
  <c r="D67" i="21"/>
  <c r="E67" i="21"/>
  <c r="F67" i="21"/>
  <c r="G67" i="21"/>
  <c r="G64" i="21"/>
  <c r="B65" i="21"/>
  <c r="C65" i="21"/>
  <c r="D65" i="21"/>
  <c r="E65" i="21"/>
  <c r="F65" i="21"/>
  <c r="G65" i="21"/>
  <c r="G62" i="21"/>
  <c r="B63" i="21"/>
  <c r="G63" i="21"/>
  <c r="F63" i="21"/>
  <c r="E63" i="21"/>
  <c r="D63" i="21"/>
  <c r="C63" i="21"/>
  <c r="G60" i="21"/>
  <c r="B61" i="21"/>
  <c r="C61" i="21"/>
  <c r="D61" i="21"/>
  <c r="E61" i="21"/>
  <c r="F61" i="21"/>
  <c r="G61" i="21"/>
  <c r="B58" i="21"/>
  <c r="C58" i="21"/>
  <c r="D58" i="21"/>
  <c r="E58" i="21"/>
  <c r="F58" i="21"/>
  <c r="G58" i="21"/>
  <c r="B59" i="21"/>
  <c r="C59" i="21"/>
  <c r="D59" i="21"/>
  <c r="E59" i="21"/>
  <c r="F59" i="21"/>
  <c r="G59" i="21"/>
  <c r="G56" i="21"/>
  <c r="B57" i="21"/>
  <c r="C57" i="21"/>
  <c r="D57" i="21"/>
  <c r="E57" i="21"/>
  <c r="F57" i="21"/>
  <c r="G57" i="21"/>
  <c r="G54" i="21"/>
  <c r="B55" i="21"/>
  <c r="C55" i="21"/>
  <c r="D55" i="21"/>
  <c r="E55" i="21"/>
  <c r="F55" i="21"/>
  <c r="G55" i="21"/>
  <c r="G52" i="21"/>
  <c r="B53" i="21"/>
  <c r="C53" i="21"/>
  <c r="D53" i="21"/>
  <c r="E53" i="21"/>
  <c r="F53" i="21"/>
  <c r="G53" i="21"/>
  <c r="G50" i="21"/>
  <c r="B51" i="21"/>
  <c r="C51" i="21"/>
  <c r="D51" i="21"/>
  <c r="E51" i="21"/>
  <c r="F51" i="21"/>
  <c r="G51" i="21"/>
  <c r="G48" i="21"/>
  <c r="B49" i="21"/>
  <c r="C49" i="21"/>
  <c r="D49" i="21"/>
  <c r="E49" i="21"/>
  <c r="F49" i="21"/>
  <c r="G49" i="21"/>
  <c r="G46" i="21"/>
  <c r="B47" i="21"/>
  <c r="C47" i="21"/>
  <c r="D47" i="21"/>
  <c r="E47" i="21"/>
  <c r="F47" i="21"/>
  <c r="G47" i="21"/>
  <c r="B42" i="21"/>
  <c r="C42" i="21"/>
  <c r="D42" i="21"/>
  <c r="E42" i="21"/>
  <c r="F42" i="21"/>
  <c r="G42" i="21"/>
  <c r="H42" i="21"/>
  <c r="I42" i="21"/>
  <c r="I40" i="21"/>
  <c r="B41" i="21"/>
  <c r="C41" i="21"/>
  <c r="D41" i="21"/>
  <c r="E41" i="21"/>
  <c r="F41" i="21"/>
  <c r="G41" i="21"/>
  <c r="H41" i="21"/>
  <c r="I41" i="21"/>
  <c r="I38" i="21"/>
  <c r="B39" i="21"/>
  <c r="C39" i="21"/>
  <c r="D39" i="21"/>
  <c r="E39" i="21"/>
  <c r="F39" i="21"/>
  <c r="G39" i="21"/>
  <c r="H39" i="21"/>
  <c r="I39" i="21"/>
  <c r="I36" i="21"/>
  <c r="B37" i="21"/>
  <c r="C37" i="21"/>
  <c r="D37" i="21"/>
  <c r="E37" i="21"/>
  <c r="F37" i="21"/>
  <c r="G37" i="21"/>
  <c r="H37" i="21"/>
  <c r="I37" i="21"/>
  <c r="I34" i="21"/>
  <c r="B35" i="21"/>
  <c r="I35" i="21"/>
  <c r="H35" i="21"/>
  <c r="G35" i="21"/>
  <c r="F35" i="21"/>
  <c r="E35" i="21"/>
  <c r="D35" i="21"/>
  <c r="C35" i="21"/>
  <c r="I32" i="21"/>
  <c r="B33" i="21"/>
  <c r="C33" i="21"/>
  <c r="D33" i="21"/>
  <c r="E33" i="21"/>
  <c r="F33" i="21"/>
  <c r="G33" i="21"/>
  <c r="H33" i="21"/>
  <c r="I33" i="21"/>
  <c r="B30" i="21"/>
  <c r="C30" i="21"/>
  <c r="D30" i="21"/>
  <c r="E30" i="21"/>
  <c r="F30" i="21"/>
  <c r="G30" i="21"/>
  <c r="H30" i="21"/>
  <c r="I30" i="21"/>
  <c r="B31" i="21"/>
  <c r="C31" i="21"/>
  <c r="D31" i="21"/>
  <c r="E31" i="21"/>
  <c r="F31" i="21"/>
  <c r="G31" i="21"/>
  <c r="H31" i="21"/>
  <c r="I31" i="21"/>
  <c r="I28" i="21"/>
  <c r="B29" i="21"/>
  <c r="C29" i="21"/>
  <c r="D29" i="21"/>
  <c r="E29" i="21"/>
  <c r="F29" i="21"/>
  <c r="G29" i="21"/>
  <c r="H29" i="21"/>
  <c r="I29" i="21"/>
  <c r="I26" i="21"/>
  <c r="B27" i="21"/>
  <c r="C27" i="21"/>
  <c r="D27" i="21"/>
  <c r="E27" i="21"/>
  <c r="F27" i="21"/>
  <c r="G27" i="21"/>
  <c r="H27" i="21"/>
  <c r="I27" i="21"/>
  <c r="I24" i="21"/>
  <c r="B25" i="21"/>
  <c r="C25" i="21"/>
  <c r="D25" i="21"/>
  <c r="E25" i="21"/>
  <c r="F25" i="21"/>
  <c r="G25" i="21"/>
  <c r="H25" i="21"/>
  <c r="I25" i="21"/>
  <c r="I22" i="21"/>
  <c r="B23" i="21"/>
  <c r="C23" i="21"/>
  <c r="D23" i="21"/>
  <c r="E23" i="21"/>
  <c r="F23" i="21"/>
  <c r="G23" i="21"/>
  <c r="H23" i="21"/>
  <c r="I23" i="21"/>
  <c r="I20" i="21"/>
  <c r="B21" i="21"/>
  <c r="C21" i="21"/>
  <c r="D21" i="21"/>
  <c r="E21" i="21"/>
  <c r="F21" i="21"/>
  <c r="G21" i="21"/>
  <c r="H21" i="21"/>
  <c r="I21" i="21"/>
  <c r="I18" i="21"/>
  <c r="B19" i="21"/>
  <c r="C19" i="21"/>
  <c r="D19" i="21"/>
  <c r="E19" i="21"/>
  <c r="F19" i="21"/>
  <c r="G19" i="21"/>
  <c r="H19" i="21"/>
  <c r="I19" i="21"/>
  <c r="B36" i="5"/>
  <c r="B34" i="5"/>
  <c r="B35" i="5"/>
  <c r="B33" i="5"/>
  <c r="B37" i="5"/>
  <c r="B38" i="5"/>
  <c r="E23" i="3"/>
  <c r="E22" i="3"/>
  <c r="E24" i="3"/>
  <c r="F23" i="3"/>
  <c r="F22" i="3"/>
  <c r="C61" i="5"/>
  <c r="D61" i="5"/>
  <c r="E61" i="5"/>
  <c r="I61" i="5"/>
  <c r="J61" i="5"/>
  <c r="K61" i="5"/>
  <c r="L61" i="5"/>
  <c r="M61" i="5"/>
  <c r="N61" i="5"/>
  <c r="B61" i="5"/>
  <c r="G61" i="5"/>
  <c r="B68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B66" i="5"/>
  <c r="C68" i="5"/>
  <c r="C59" i="5"/>
  <c r="D59" i="5"/>
  <c r="E59" i="5"/>
  <c r="G59" i="5"/>
  <c r="H59" i="5"/>
  <c r="I59" i="5"/>
  <c r="J59" i="5"/>
  <c r="K59" i="5"/>
  <c r="L59" i="5"/>
  <c r="M59" i="5"/>
  <c r="N59" i="5"/>
  <c r="B59" i="5"/>
  <c r="B67" i="5"/>
  <c r="C67" i="5"/>
  <c r="B56" i="5"/>
  <c r="C56" i="5"/>
  <c r="D56" i="5"/>
  <c r="E56" i="5"/>
  <c r="F56" i="5"/>
  <c r="G56" i="5"/>
  <c r="H56" i="5"/>
  <c r="I56" i="5"/>
  <c r="J56" i="5"/>
  <c r="K56" i="5"/>
  <c r="L56" i="5"/>
  <c r="M56" i="5"/>
  <c r="O56" i="5"/>
  <c r="B65" i="5"/>
  <c r="C66" i="5"/>
  <c r="H61" i="5"/>
  <c r="B33" i="3"/>
  <c r="B34" i="3"/>
  <c r="B35" i="3"/>
  <c r="B36" i="3"/>
  <c r="B37" i="3"/>
  <c r="B38" i="3"/>
  <c r="B32" i="3"/>
  <c r="E4" i="3"/>
  <c r="B11" i="3"/>
  <c r="M159" i="13"/>
  <c r="J159" i="13"/>
  <c r="E47" i="13"/>
  <c r="O57" i="5"/>
  <c r="O61" i="5"/>
  <c r="O62" i="5"/>
  <c r="O59" i="5"/>
  <c r="O60" i="5"/>
  <c r="B46" i="5"/>
  <c r="B58" i="5"/>
  <c r="L73" i="13"/>
  <c r="O73" i="13"/>
  <c r="M74" i="13"/>
  <c r="N74" i="13"/>
  <c r="M75" i="13"/>
  <c r="L74" i="13"/>
  <c r="L75" i="13"/>
  <c r="J74" i="13"/>
  <c r="K74" i="13"/>
  <c r="J75" i="13"/>
  <c r="M101" i="13"/>
  <c r="O101" i="13"/>
  <c r="M102" i="13"/>
  <c r="N102" i="13"/>
  <c r="M103" i="13"/>
  <c r="L102" i="13"/>
  <c r="L103" i="13"/>
  <c r="J102" i="13"/>
  <c r="K102" i="13"/>
  <c r="J103" i="13"/>
  <c r="N129" i="13"/>
  <c r="O129" i="13"/>
  <c r="M130" i="13"/>
  <c r="N130" i="13"/>
  <c r="M131" i="13"/>
  <c r="L130" i="13"/>
  <c r="L131" i="13"/>
  <c r="J130" i="13"/>
  <c r="K130" i="13"/>
  <c r="J131" i="13"/>
  <c r="M185" i="13"/>
  <c r="O185" i="13"/>
  <c r="M186" i="13"/>
  <c r="N186" i="13"/>
  <c r="M187" i="13"/>
  <c r="L186" i="13"/>
  <c r="L187" i="13"/>
  <c r="J186" i="13"/>
  <c r="K186" i="13"/>
  <c r="J187" i="13"/>
  <c r="M213" i="13"/>
  <c r="O213" i="13"/>
  <c r="M214" i="13"/>
  <c r="N214" i="13"/>
  <c r="M215" i="13"/>
  <c r="L214" i="13"/>
  <c r="L215" i="13"/>
  <c r="J214" i="13"/>
  <c r="K214" i="13"/>
  <c r="J215" i="13"/>
  <c r="M241" i="13"/>
  <c r="O241" i="13"/>
  <c r="M242" i="13"/>
  <c r="N242" i="13"/>
  <c r="M243" i="13"/>
  <c r="L242" i="13"/>
  <c r="L243" i="13"/>
  <c r="J242" i="13"/>
  <c r="K242" i="13"/>
  <c r="J243" i="13"/>
  <c r="M269" i="13"/>
  <c r="N269" i="13"/>
  <c r="O269" i="13"/>
  <c r="M270" i="13"/>
  <c r="N270" i="13"/>
  <c r="M271" i="13"/>
  <c r="L270" i="13"/>
  <c r="L271" i="13"/>
  <c r="J270" i="13"/>
  <c r="K270" i="13"/>
  <c r="J271" i="13"/>
  <c r="E269" i="13"/>
  <c r="G269" i="13"/>
  <c r="E270" i="13"/>
  <c r="F270" i="13"/>
  <c r="E271" i="13"/>
  <c r="D270" i="13"/>
  <c r="D271" i="13"/>
  <c r="B270" i="13"/>
  <c r="C270" i="13"/>
  <c r="B271" i="13"/>
  <c r="F241" i="13"/>
  <c r="G241" i="13"/>
  <c r="E242" i="13"/>
  <c r="F242" i="13"/>
  <c r="E243" i="13"/>
  <c r="D242" i="13"/>
  <c r="D243" i="13"/>
  <c r="B242" i="13"/>
  <c r="C242" i="13"/>
  <c r="B243" i="13"/>
  <c r="F213" i="13"/>
  <c r="G213" i="13"/>
  <c r="E214" i="13"/>
  <c r="F214" i="13"/>
  <c r="E215" i="13"/>
  <c r="D214" i="13"/>
  <c r="D215" i="13"/>
  <c r="B214" i="13"/>
  <c r="C214" i="13"/>
  <c r="B215" i="13"/>
  <c r="F185" i="13"/>
  <c r="G185" i="13"/>
  <c r="E186" i="13"/>
  <c r="F186" i="13"/>
  <c r="E187" i="13"/>
  <c r="D186" i="13"/>
  <c r="D187" i="13"/>
  <c r="B186" i="13"/>
  <c r="C186" i="13"/>
  <c r="B187" i="13"/>
  <c r="E129" i="13"/>
  <c r="G129" i="13"/>
  <c r="E130" i="13"/>
  <c r="F130" i="13"/>
  <c r="E131" i="13"/>
  <c r="D130" i="13"/>
  <c r="D131" i="13"/>
  <c r="B130" i="13"/>
  <c r="C130" i="13"/>
  <c r="B131" i="13"/>
  <c r="E101" i="13"/>
  <c r="G101" i="13"/>
  <c r="E102" i="13"/>
  <c r="F102" i="13"/>
  <c r="E103" i="13"/>
  <c r="D102" i="13"/>
  <c r="D103" i="13"/>
  <c r="B102" i="13"/>
  <c r="C102" i="13"/>
  <c r="B103" i="13"/>
  <c r="B73" i="13"/>
  <c r="G73" i="13"/>
  <c r="E74" i="13"/>
  <c r="F74" i="13"/>
  <c r="E75" i="13"/>
  <c r="D74" i="13"/>
  <c r="D75" i="13"/>
  <c r="B74" i="13"/>
  <c r="C74" i="13"/>
  <c r="B75" i="13"/>
  <c r="N45" i="13"/>
  <c r="O45" i="13"/>
  <c r="M46" i="13"/>
  <c r="N46" i="13"/>
  <c r="M47" i="13"/>
  <c r="L46" i="13"/>
  <c r="L47" i="13"/>
  <c r="J46" i="13"/>
  <c r="K46" i="13"/>
  <c r="J47" i="13"/>
  <c r="F45" i="13"/>
  <c r="G45" i="13"/>
  <c r="F46" i="13"/>
  <c r="B46" i="13"/>
  <c r="C46" i="13"/>
  <c r="D46" i="13"/>
  <c r="E46" i="13"/>
  <c r="G46" i="13"/>
  <c r="B47" i="13"/>
  <c r="L17" i="13"/>
  <c r="O17" i="13"/>
  <c r="M18" i="13"/>
  <c r="N18" i="13"/>
  <c r="M19" i="13"/>
  <c r="L18" i="13"/>
  <c r="L19" i="13"/>
  <c r="J18" i="13"/>
  <c r="K18" i="13"/>
  <c r="J19" i="13"/>
  <c r="B17" i="13"/>
  <c r="G17" i="13"/>
  <c r="E18" i="13"/>
  <c r="F18" i="13"/>
  <c r="E19" i="13"/>
  <c r="D18" i="13"/>
  <c r="D19" i="13"/>
  <c r="B18" i="13"/>
  <c r="C18" i="13"/>
  <c r="B19" i="13"/>
  <c r="E541" i="20"/>
  <c r="D541" i="20"/>
  <c r="B541" i="20"/>
  <c r="E523" i="20"/>
  <c r="D523" i="20"/>
  <c r="B523" i="20"/>
  <c r="E505" i="20"/>
  <c r="D505" i="20"/>
  <c r="B505" i="20"/>
  <c r="E487" i="20"/>
  <c r="D487" i="20"/>
  <c r="B487" i="20"/>
  <c r="E469" i="20"/>
  <c r="D469" i="20"/>
  <c r="B469" i="20"/>
  <c r="E451" i="20"/>
  <c r="D451" i="20"/>
  <c r="B451" i="20"/>
  <c r="E433" i="20"/>
  <c r="D433" i="20"/>
  <c r="B433" i="20"/>
  <c r="E415" i="20"/>
  <c r="D415" i="20"/>
  <c r="B415" i="20"/>
  <c r="E397" i="20"/>
  <c r="D397" i="20"/>
  <c r="B397" i="20"/>
  <c r="E379" i="20"/>
  <c r="D379" i="20"/>
  <c r="B379" i="20"/>
  <c r="E361" i="20"/>
  <c r="D361" i="20"/>
  <c r="B361" i="20"/>
  <c r="D343" i="20"/>
  <c r="B343" i="20"/>
  <c r="E325" i="20"/>
  <c r="D325" i="20"/>
  <c r="B325" i="20"/>
  <c r="E307" i="20"/>
  <c r="D307" i="20"/>
  <c r="B307" i="20"/>
  <c r="E289" i="20"/>
  <c r="D289" i="20"/>
  <c r="B289" i="20"/>
  <c r="E271" i="20"/>
  <c r="D271" i="20"/>
  <c r="B271" i="20"/>
  <c r="E253" i="20"/>
  <c r="D253" i="20"/>
  <c r="B253" i="20"/>
  <c r="E235" i="20"/>
  <c r="D235" i="20"/>
  <c r="B235" i="20"/>
  <c r="E217" i="20"/>
  <c r="D217" i="20"/>
  <c r="B217" i="20"/>
  <c r="E199" i="20"/>
  <c r="D199" i="20"/>
  <c r="B199" i="20"/>
  <c r="E181" i="20"/>
  <c r="D181" i="20"/>
  <c r="B181" i="20"/>
  <c r="E163" i="20"/>
  <c r="D163" i="20"/>
  <c r="B163" i="20"/>
  <c r="E145" i="20"/>
  <c r="D145" i="20"/>
  <c r="B145" i="20"/>
  <c r="E127" i="20"/>
  <c r="D127" i="20"/>
  <c r="B127" i="20"/>
  <c r="E109" i="20"/>
  <c r="D109" i="20"/>
  <c r="B109" i="20"/>
  <c r="E91" i="20"/>
  <c r="D91" i="20"/>
  <c r="B91" i="20"/>
  <c r="E73" i="20"/>
  <c r="D73" i="20"/>
  <c r="B73" i="20"/>
  <c r="E55" i="20"/>
  <c r="D55" i="20"/>
  <c r="B55" i="20"/>
  <c r="E37" i="20"/>
  <c r="D37" i="20"/>
  <c r="B37" i="20"/>
  <c r="G197" i="20"/>
  <c r="E198" i="20"/>
  <c r="F198" i="20"/>
  <c r="D198" i="20"/>
  <c r="B198" i="20"/>
  <c r="C198" i="20"/>
  <c r="G179" i="20"/>
  <c r="E180" i="20"/>
  <c r="F180" i="20"/>
  <c r="D180" i="20"/>
  <c r="B180" i="20"/>
  <c r="C180" i="20"/>
  <c r="G161" i="20"/>
  <c r="E162" i="20"/>
  <c r="F162" i="20"/>
  <c r="D162" i="20"/>
  <c r="B162" i="20"/>
  <c r="C162" i="20"/>
  <c r="G143" i="20"/>
  <c r="E144" i="20"/>
  <c r="F144" i="20"/>
  <c r="D144" i="20"/>
  <c r="B144" i="20"/>
  <c r="C144" i="20"/>
  <c r="G125" i="20"/>
  <c r="E126" i="20"/>
  <c r="F126" i="20"/>
  <c r="D126" i="20"/>
  <c r="B126" i="20"/>
  <c r="C126" i="20"/>
  <c r="G107" i="20"/>
  <c r="E108" i="20"/>
  <c r="F108" i="20"/>
  <c r="D108" i="20"/>
  <c r="B108" i="20"/>
  <c r="C108" i="20"/>
  <c r="G89" i="20"/>
  <c r="E90" i="20"/>
  <c r="F90" i="20"/>
  <c r="D90" i="20"/>
  <c r="B90" i="20"/>
  <c r="C90" i="20"/>
  <c r="G71" i="20"/>
  <c r="E72" i="20"/>
  <c r="F72" i="20"/>
  <c r="D72" i="20"/>
  <c r="B72" i="20"/>
  <c r="C72" i="20"/>
  <c r="G53" i="20"/>
  <c r="E54" i="20"/>
  <c r="F54" i="20"/>
  <c r="D54" i="20"/>
  <c r="B54" i="20"/>
  <c r="C54" i="20"/>
  <c r="G17" i="20"/>
  <c r="D18" i="20"/>
  <c r="D19" i="20"/>
  <c r="B18" i="20"/>
  <c r="C18" i="20"/>
  <c r="B19" i="20"/>
  <c r="G35" i="20"/>
  <c r="D36" i="20"/>
  <c r="B36" i="20"/>
  <c r="C36" i="20"/>
  <c r="E36" i="20"/>
  <c r="F36" i="20"/>
  <c r="E18" i="20"/>
  <c r="F18" i="20"/>
  <c r="E19" i="20"/>
  <c r="B547" i="20"/>
  <c r="C547" i="20"/>
  <c r="D547" i="20"/>
  <c r="E547" i="20"/>
  <c r="F547" i="20"/>
  <c r="G547" i="20"/>
  <c r="G546" i="20"/>
  <c r="G545" i="20"/>
  <c r="G544" i="20"/>
  <c r="G543" i="20"/>
  <c r="G542" i="20"/>
  <c r="B539" i="20"/>
  <c r="C539" i="20"/>
  <c r="D539" i="20"/>
  <c r="E539" i="20"/>
  <c r="F539" i="20"/>
  <c r="G539" i="20"/>
  <c r="B540" i="20"/>
  <c r="C540" i="20"/>
  <c r="D540" i="20"/>
  <c r="E540" i="20"/>
  <c r="F540" i="20"/>
  <c r="G540" i="20"/>
  <c r="G538" i="20"/>
  <c r="G537" i="20"/>
  <c r="G536" i="20"/>
  <c r="G535" i="20"/>
  <c r="G534" i="20"/>
  <c r="G533" i="20"/>
  <c r="B529" i="20"/>
  <c r="C529" i="20"/>
  <c r="D529" i="20"/>
  <c r="E529" i="20"/>
  <c r="F529" i="20"/>
  <c r="G529" i="20"/>
  <c r="G528" i="20"/>
  <c r="G527" i="20"/>
  <c r="G526" i="20"/>
  <c r="G525" i="20"/>
  <c r="G524" i="20"/>
  <c r="B521" i="20"/>
  <c r="C521" i="20"/>
  <c r="D521" i="20"/>
  <c r="E521" i="20"/>
  <c r="F521" i="20"/>
  <c r="G521" i="20"/>
  <c r="B522" i="20"/>
  <c r="C522" i="20"/>
  <c r="D522" i="20"/>
  <c r="E522" i="20"/>
  <c r="F522" i="20"/>
  <c r="G522" i="20"/>
  <c r="G520" i="20"/>
  <c r="G519" i="20"/>
  <c r="G518" i="20"/>
  <c r="G517" i="20"/>
  <c r="G516" i="20"/>
  <c r="G515" i="20"/>
  <c r="B511" i="20"/>
  <c r="C511" i="20"/>
  <c r="D511" i="20"/>
  <c r="E511" i="20"/>
  <c r="F511" i="20"/>
  <c r="G511" i="20"/>
  <c r="G510" i="20"/>
  <c r="G509" i="20"/>
  <c r="G508" i="20"/>
  <c r="G507" i="20"/>
  <c r="G506" i="20"/>
  <c r="B503" i="20"/>
  <c r="C503" i="20"/>
  <c r="D503" i="20"/>
  <c r="E503" i="20"/>
  <c r="F503" i="20"/>
  <c r="G503" i="20"/>
  <c r="B504" i="20"/>
  <c r="C504" i="20"/>
  <c r="D504" i="20"/>
  <c r="E504" i="20"/>
  <c r="F504" i="20"/>
  <c r="G504" i="20"/>
  <c r="G502" i="20"/>
  <c r="G501" i="20"/>
  <c r="G500" i="20"/>
  <c r="G499" i="20"/>
  <c r="G498" i="20"/>
  <c r="G497" i="20"/>
  <c r="B493" i="20"/>
  <c r="C493" i="20"/>
  <c r="D493" i="20"/>
  <c r="E493" i="20"/>
  <c r="F493" i="20"/>
  <c r="G493" i="20"/>
  <c r="G492" i="20"/>
  <c r="G491" i="20"/>
  <c r="G490" i="20"/>
  <c r="G489" i="20"/>
  <c r="G488" i="20"/>
  <c r="B485" i="20"/>
  <c r="C485" i="20"/>
  <c r="D485" i="20"/>
  <c r="E485" i="20"/>
  <c r="F485" i="20"/>
  <c r="G485" i="20"/>
  <c r="B486" i="20"/>
  <c r="C486" i="20"/>
  <c r="D486" i="20"/>
  <c r="E486" i="20"/>
  <c r="F486" i="20"/>
  <c r="G486" i="20"/>
  <c r="G484" i="20"/>
  <c r="G483" i="20"/>
  <c r="G482" i="20"/>
  <c r="G481" i="20"/>
  <c r="G480" i="20"/>
  <c r="G479" i="20"/>
  <c r="B475" i="20"/>
  <c r="C475" i="20"/>
  <c r="D475" i="20"/>
  <c r="E475" i="20"/>
  <c r="F475" i="20"/>
  <c r="G475" i="20"/>
  <c r="G474" i="20"/>
  <c r="G473" i="20"/>
  <c r="G472" i="20"/>
  <c r="G471" i="20"/>
  <c r="G470" i="20"/>
  <c r="B467" i="20"/>
  <c r="C467" i="20"/>
  <c r="D467" i="20"/>
  <c r="E467" i="20"/>
  <c r="F467" i="20"/>
  <c r="G467" i="20"/>
  <c r="B468" i="20"/>
  <c r="C468" i="20"/>
  <c r="D468" i="20"/>
  <c r="E468" i="20"/>
  <c r="F468" i="20"/>
  <c r="G468" i="20"/>
  <c r="G466" i="20"/>
  <c r="G465" i="20"/>
  <c r="G464" i="20"/>
  <c r="G463" i="20"/>
  <c r="G462" i="20"/>
  <c r="G461" i="20"/>
  <c r="B457" i="20"/>
  <c r="C457" i="20"/>
  <c r="D457" i="20"/>
  <c r="E457" i="20"/>
  <c r="F457" i="20"/>
  <c r="G457" i="20"/>
  <c r="G456" i="20"/>
  <c r="G455" i="20"/>
  <c r="G454" i="20"/>
  <c r="G453" i="20"/>
  <c r="G452" i="20"/>
  <c r="B449" i="20"/>
  <c r="C449" i="20"/>
  <c r="D449" i="20"/>
  <c r="E449" i="20"/>
  <c r="F449" i="20"/>
  <c r="G449" i="20"/>
  <c r="B450" i="20"/>
  <c r="C450" i="20"/>
  <c r="D450" i="20"/>
  <c r="E450" i="20"/>
  <c r="F450" i="20"/>
  <c r="G450" i="20"/>
  <c r="G448" i="20"/>
  <c r="G447" i="20"/>
  <c r="G446" i="20"/>
  <c r="G445" i="20"/>
  <c r="G444" i="20"/>
  <c r="G443" i="20"/>
  <c r="B439" i="20"/>
  <c r="C439" i="20"/>
  <c r="D439" i="20"/>
  <c r="E439" i="20"/>
  <c r="F439" i="20"/>
  <c r="G439" i="20"/>
  <c r="G438" i="20"/>
  <c r="G437" i="20"/>
  <c r="G436" i="20"/>
  <c r="G435" i="20"/>
  <c r="G434" i="20"/>
  <c r="B431" i="20"/>
  <c r="C431" i="20"/>
  <c r="D431" i="20"/>
  <c r="E431" i="20"/>
  <c r="F431" i="20"/>
  <c r="G431" i="20"/>
  <c r="B432" i="20"/>
  <c r="C432" i="20"/>
  <c r="D432" i="20"/>
  <c r="E432" i="20"/>
  <c r="F432" i="20"/>
  <c r="G432" i="20"/>
  <c r="G430" i="20"/>
  <c r="G429" i="20"/>
  <c r="G428" i="20"/>
  <c r="G427" i="20"/>
  <c r="G426" i="20"/>
  <c r="G425" i="20"/>
  <c r="B421" i="20"/>
  <c r="C421" i="20"/>
  <c r="D421" i="20"/>
  <c r="E421" i="20"/>
  <c r="F421" i="20"/>
  <c r="G421" i="20"/>
  <c r="G420" i="20"/>
  <c r="G419" i="20"/>
  <c r="G418" i="20"/>
  <c r="G417" i="20"/>
  <c r="G416" i="20"/>
  <c r="B413" i="20"/>
  <c r="C413" i="20"/>
  <c r="D413" i="20"/>
  <c r="E413" i="20"/>
  <c r="F413" i="20"/>
  <c r="G413" i="20"/>
  <c r="B414" i="20"/>
  <c r="C414" i="20"/>
  <c r="D414" i="20"/>
  <c r="E414" i="20"/>
  <c r="F414" i="20"/>
  <c r="G414" i="20"/>
  <c r="G412" i="20"/>
  <c r="G411" i="20"/>
  <c r="G410" i="20"/>
  <c r="G409" i="20"/>
  <c r="G408" i="20"/>
  <c r="G407" i="20"/>
  <c r="B403" i="20"/>
  <c r="C403" i="20"/>
  <c r="D403" i="20"/>
  <c r="E403" i="20"/>
  <c r="F403" i="20"/>
  <c r="G403" i="20"/>
  <c r="G402" i="20"/>
  <c r="G401" i="20"/>
  <c r="G400" i="20"/>
  <c r="G399" i="20"/>
  <c r="G398" i="20"/>
  <c r="B395" i="20"/>
  <c r="C395" i="20"/>
  <c r="D395" i="20"/>
  <c r="E395" i="20"/>
  <c r="F395" i="20"/>
  <c r="G395" i="20"/>
  <c r="B396" i="20"/>
  <c r="C396" i="20"/>
  <c r="D396" i="20"/>
  <c r="E396" i="20"/>
  <c r="F396" i="20"/>
  <c r="G396" i="20"/>
  <c r="G394" i="20"/>
  <c r="G393" i="20"/>
  <c r="G392" i="20"/>
  <c r="G391" i="20"/>
  <c r="G390" i="20"/>
  <c r="G389" i="20"/>
  <c r="B385" i="20"/>
  <c r="C385" i="20"/>
  <c r="D385" i="20"/>
  <c r="E385" i="20"/>
  <c r="F385" i="20"/>
  <c r="G385" i="20"/>
  <c r="G384" i="20"/>
  <c r="G383" i="20"/>
  <c r="G382" i="20"/>
  <c r="G381" i="20"/>
  <c r="G380" i="20"/>
  <c r="B377" i="20"/>
  <c r="C377" i="20"/>
  <c r="D377" i="20"/>
  <c r="E377" i="20"/>
  <c r="F377" i="20"/>
  <c r="G377" i="20"/>
  <c r="B378" i="20"/>
  <c r="C378" i="20"/>
  <c r="D378" i="20"/>
  <c r="E378" i="20"/>
  <c r="F378" i="20"/>
  <c r="G378" i="20"/>
  <c r="G376" i="20"/>
  <c r="G375" i="20"/>
  <c r="G374" i="20"/>
  <c r="G373" i="20"/>
  <c r="G372" i="20"/>
  <c r="G371" i="20"/>
  <c r="B367" i="20"/>
  <c r="C367" i="20"/>
  <c r="D367" i="20"/>
  <c r="E367" i="20"/>
  <c r="F367" i="20"/>
  <c r="G367" i="20"/>
  <c r="G366" i="20"/>
  <c r="G365" i="20"/>
  <c r="G364" i="20"/>
  <c r="G363" i="20"/>
  <c r="G362" i="20"/>
  <c r="B359" i="20"/>
  <c r="C359" i="20"/>
  <c r="D359" i="20"/>
  <c r="E359" i="20"/>
  <c r="F359" i="20"/>
  <c r="G359" i="20"/>
  <c r="B360" i="20"/>
  <c r="C360" i="20"/>
  <c r="D360" i="20"/>
  <c r="E360" i="20"/>
  <c r="F360" i="20"/>
  <c r="G360" i="20"/>
  <c r="G358" i="20"/>
  <c r="G357" i="20"/>
  <c r="G356" i="20"/>
  <c r="G355" i="20"/>
  <c r="G354" i="20"/>
  <c r="G353" i="20"/>
  <c r="B349" i="20"/>
  <c r="C349" i="20"/>
  <c r="D349" i="20"/>
  <c r="E349" i="20"/>
  <c r="F349" i="20"/>
  <c r="G349" i="20"/>
  <c r="G348" i="20"/>
  <c r="G347" i="20"/>
  <c r="G346" i="20"/>
  <c r="G345" i="20"/>
  <c r="G344" i="20"/>
  <c r="B341" i="20"/>
  <c r="C341" i="20"/>
  <c r="D341" i="20"/>
  <c r="E341" i="20"/>
  <c r="F341" i="20"/>
  <c r="G341" i="20"/>
  <c r="B342" i="20"/>
  <c r="C342" i="20"/>
  <c r="D342" i="20"/>
  <c r="E342" i="20"/>
  <c r="F342" i="20"/>
  <c r="G342" i="20"/>
  <c r="G340" i="20"/>
  <c r="G339" i="20"/>
  <c r="G338" i="20"/>
  <c r="G337" i="20"/>
  <c r="G336" i="20"/>
  <c r="G335" i="20"/>
  <c r="B331" i="20"/>
  <c r="C331" i="20"/>
  <c r="D331" i="20"/>
  <c r="E331" i="20"/>
  <c r="F331" i="20"/>
  <c r="G331" i="20"/>
  <c r="G330" i="20"/>
  <c r="G329" i="20"/>
  <c r="G328" i="20"/>
  <c r="G327" i="20"/>
  <c r="G326" i="20"/>
  <c r="B323" i="20"/>
  <c r="C323" i="20"/>
  <c r="D323" i="20"/>
  <c r="E323" i="20"/>
  <c r="F323" i="20"/>
  <c r="G323" i="20"/>
  <c r="B324" i="20"/>
  <c r="C324" i="20"/>
  <c r="D324" i="20"/>
  <c r="E324" i="20"/>
  <c r="F324" i="20"/>
  <c r="G324" i="20"/>
  <c r="G322" i="20"/>
  <c r="G321" i="20"/>
  <c r="G320" i="20"/>
  <c r="G319" i="20"/>
  <c r="G318" i="20"/>
  <c r="G317" i="20"/>
  <c r="B313" i="20"/>
  <c r="C313" i="20"/>
  <c r="D313" i="20"/>
  <c r="E313" i="20"/>
  <c r="F313" i="20"/>
  <c r="G313" i="20"/>
  <c r="G312" i="20"/>
  <c r="G311" i="20"/>
  <c r="G310" i="20"/>
  <c r="G309" i="20"/>
  <c r="G308" i="20"/>
  <c r="B305" i="20"/>
  <c r="C305" i="20"/>
  <c r="D305" i="20"/>
  <c r="E305" i="20"/>
  <c r="F305" i="20"/>
  <c r="G305" i="20"/>
  <c r="B306" i="20"/>
  <c r="C306" i="20"/>
  <c r="D306" i="20"/>
  <c r="E306" i="20"/>
  <c r="F306" i="20"/>
  <c r="G306" i="20"/>
  <c r="G304" i="20"/>
  <c r="G303" i="20"/>
  <c r="G302" i="20"/>
  <c r="G301" i="20"/>
  <c r="G300" i="20"/>
  <c r="G299" i="20"/>
  <c r="B295" i="20"/>
  <c r="C295" i="20"/>
  <c r="D295" i="20"/>
  <c r="E295" i="20"/>
  <c r="F295" i="20"/>
  <c r="G295" i="20"/>
  <c r="G294" i="20"/>
  <c r="G293" i="20"/>
  <c r="G292" i="20"/>
  <c r="G291" i="20"/>
  <c r="G290" i="20"/>
  <c r="B287" i="20"/>
  <c r="C287" i="20"/>
  <c r="D287" i="20"/>
  <c r="E287" i="20"/>
  <c r="F287" i="20"/>
  <c r="G287" i="20"/>
  <c r="B288" i="20"/>
  <c r="C288" i="20"/>
  <c r="D288" i="20"/>
  <c r="E288" i="20"/>
  <c r="F288" i="20"/>
  <c r="G288" i="20"/>
  <c r="G286" i="20"/>
  <c r="G285" i="20"/>
  <c r="G284" i="20"/>
  <c r="G283" i="20"/>
  <c r="G282" i="20"/>
  <c r="G281" i="20"/>
  <c r="B277" i="20"/>
  <c r="C277" i="20"/>
  <c r="D277" i="20"/>
  <c r="E277" i="20"/>
  <c r="F277" i="20"/>
  <c r="G277" i="20"/>
  <c r="G276" i="20"/>
  <c r="G275" i="20"/>
  <c r="G274" i="20"/>
  <c r="G273" i="20"/>
  <c r="G272" i="20"/>
  <c r="B269" i="20"/>
  <c r="C269" i="20"/>
  <c r="D269" i="20"/>
  <c r="E269" i="20"/>
  <c r="F269" i="20"/>
  <c r="G269" i="20"/>
  <c r="B270" i="20"/>
  <c r="C270" i="20"/>
  <c r="D270" i="20"/>
  <c r="E270" i="20"/>
  <c r="F270" i="20"/>
  <c r="G270" i="20"/>
  <c r="G268" i="20"/>
  <c r="G267" i="20"/>
  <c r="G266" i="20"/>
  <c r="G265" i="20"/>
  <c r="G264" i="20"/>
  <c r="G263" i="20"/>
  <c r="B259" i="20"/>
  <c r="C259" i="20"/>
  <c r="D259" i="20"/>
  <c r="E259" i="20"/>
  <c r="F259" i="20"/>
  <c r="G259" i="20"/>
  <c r="G258" i="20"/>
  <c r="G257" i="20"/>
  <c r="G256" i="20"/>
  <c r="G255" i="20"/>
  <c r="G254" i="20"/>
  <c r="B251" i="20"/>
  <c r="C251" i="20"/>
  <c r="D251" i="20"/>
  <c r="E251" i="20"/>
  <c r="F251" i="20"/>
  <c r="G251" i="20"/>
  <c r="B252" i="20"/>
  <c r="C252" i="20"/>
  <c r="D252" i="20"/>
  <c r="E252" i="20"/>
  <c r="F252" i="20"/>
  <c r="G252" i="20"/>
  <c r="G250" i="20"/>
  <c r="G249" i="20"/>
  <c r="G248" i="20"/>
  <c r="G247" i="20"/>
  <c r="G246" i="20"/>
  <c r="G245" i="20"/>
  <c r="B241" i="20"/>
  <c r="C241" i="20"/>
  <c r="D241" i="20"/>
  <c r="E241" i="20"/>
  <c r="F241" i="20"/>
  <c r="G241" i="20"/>
  <c r="G240" i="20"/>
  <c r="G239" i="20"/>
  <c r="G238" i="20"/>
  <c r="G237" i="20"/>
  <c r="G236" i="20"/>
  <c r="B233" i="20"/>
  <c r="C233" i="20"/>
  <c r="D233" i="20"/>
  <c r="E233" i="20"/>
  <c r="F233" i="20"/>
  <c r="G233" i="20"/>
  <c r="B234" i="20"/>
  <c r="C234" i="20"/>
  <c r="D234" i="20"/>
  <c r="E234" i="20"/>
  <c r="F234" i="20"/>
  <c r="G234" i="20"/>
  <c r="G232" i="20"/>
  <c r="G231" i="20"/>
  <c r="G230" i="20"/>
  <c r="G229" i="20"/>
  <c r="G228" i="20"/>
  <c r="G227" i="20"/>
  <c r="B223" i="20"/>
  <c r="C223" i="20"/>
  <c r="D223" i="20"/>
  <c r="E223" i="20"/>
  <c r="F223" i="20"/>
  <c r="G223" i="20"/>
  <c r="G222" i="20"/>
  <c r="G221" i="20"/>
  <c r="G220" i="20"/>
  <c r="G219" i="20"/>
  <c r="G218" i="20"/>
  <c r="B215" i="20"/>
  <c r="C215" i="20"/>
  <c r="D215" i="20"/>
  <c r="E215" i="20"/>
  <c r="F215" i="20"/>
  <c r="G215" i="20"/>
  <c r="B216" i="20"/>
  <c r="C216" i="20"/>
  <c r="D216" i="20"/>
  <c r="E216" i="20"/>
  <c r="F216" i="20"/>
  <c r="G216" i="20"/>
  <c r="G214" i="20"/>
  <c r="G213" i="20"/>
  <c r="G212" i="20"/>
  <c r="G211" i="20"/>
  <c r="G210" i="20"/>
  <c r="G209" i="20"/>
  <c r="B205" i="20"/>
  <c r="C205" i="20"/>
  <c r="D205" i="20"/>
  <c r="E205" i="20"/>
  <c r="F205" i="20"/>
  <c r="G205" i="20"/>
  <c r="G204" i="20"/>
  <c r="G203" i="20"/>
  <c r="G202" i="20"/>
  <c r="G201" i="20"/>
  <c r="G200" i="20"/>
  <c r="B197" i="20"/>
  <c r="C197" i="20"/>
  <c r="D197" i="20"/>
  <c r="E197" i="20"/>
  <c r="F197" i="20"/>
  <c r="G198" i="20"/>
  <c r="G196" i="20"/>
  <c r="G195" i="20"/>
  <c r="G194" i="20"/>
  <c r="G193" i="20"/>
  <c r="G192" i="20"/>
  <c r="G191" i="20"/>
  <c r="B187" i="20"/>
  <c r="C187" i="20"/>
  <c r="D187" i="20"/>
  <c r="E187" i="20"/>
  <c r="F187" i="20"/>
  <c r="G187" i="20"/>
  <c r="G186" i="20"/>
  <c r="G185" i="20"/>
  <c r="G184" i="20"/>
  <c r="G183" i="20"/>
  <c r="G182" i="20"/>
  <c r="B179" i="20"/>
  <c r="C179" i="20"/>
  <c r="D179" i="20"/>
  <c r="E179" i="20"/>
  <c r="F179" i="20"/>
  <c r="G180" i="20"/>
  <c r="G178" i="20"/>
  <c r="G177" i="20"/>
  <c r="G176" i="20"/>
  <c r="G175" i="20"/>
  <c r="G174" i="20"/>
  <c r="G173" i="20"/>
  <c r="B169" i="20"/>
  <c r="C169" i="20"/>
  <c r="D169" i="20"/>
  <c r="E169" i="20"/>
  <c r="F169" i="20"/>
  <c r="G169" i="20"/>
  <c r="G168" i="20"/>
  <c r="G167" i="20"/>
  <c r="G166" i="20"/>
  <c r="G165" i="20"/>
  <c r="G164" i="20"/>
  <c r="B161" i="20"/>
  <c r="C161" i="20"/>
  <c r="D161" i="20"/>
  <c r="E161" i="20"/>
  <c r="F161" i="20"/>
  <c r="G162" i="20"/>
  <c r="G160" i="20"/>
  <c r="G159" i="20"/>
  <c r="G158" i="20"/>
  <c r="G157" i="20"/>
  <c r="G156" i="20"/>
  <c r="G155" i="20"/>
  <c r="B151" i="20"/>
  <c r="C151" i="20"/>
  <c r="D151" i="20"/>
  <c r="E151" i="20"/>
  <c r="F151" i="20"/>
  <c r="G151" i="20"/>
  <c r="G150" i="20"/>
  <c r="G149" i="20"/>
  <c r="G148" i="20"/>
  <c r="G147" i="20"/>
  <c r="G146" i="20"/>
  <c r="B143" i="20"/>
  <c r="C143" i="20"/>
  <c r="D143" i="20"/>
  <c r="E143" i="20"/>
  <c r="F143" i="20"/>
  <c r="G144" i="20"/>
  <c r="G142" i="20"/>
  <c r="G141" i="20"/>
  <c r="G140" i="20"/>
  <c r="G139" i="20"/>
  <c r="G138" i="20"/>
  <c r="G137" i="20"/>
  <c r="B133" i="20"/>
  <c r="C133" i="20"/>
  <c r="D133" i="20"/>
  <c r="E133" i="20"/>
  <c r="F133" i="20"/>
  <c r="G133" i="20"/>
  <c r="G132" i="20"/>
  <c r="G131" i="20"/>
  <c r="G130" i="20"/>
  <c r="G129" i="20"/>
  <c r="G128" i="20"/>
  <c r="B125" i="20"/>
  <c r="C125" i="20"/>
  <c r="D125" i="20"/>
  <c r="E125" i="20"/>
  <c r="F125" i="20"/>
  <c r="G126" i="20"/>
  <c r="G124" i="20"/>
  <c r="G123" i="20"/>
  <c r="G122" i="20"/>
  <c r="G121" i="20"/>
  <c r="G120" i="20"/>
  <c r="G119" i="20"/>
  <c r="B115" i="20"/>
  <c r="C115" i="20"/>
  <c r="D115" i="20"/>
  <c r="E115" i="20"/>
  <c r="F115" i="20"/>
  <c r="G115" i="20"/>
  <c r="G114" i="20"/>
  <c r="G113" i="20"/>
  <c r="G112" i="20"/>
  <c r="G111" i="20"/>
  <c r="G110" i="20"/>
  <c r="B107" i="20"/>
  <c r="C107" i="20"/>
  <c r="D107" i="20"/>
  <c r="E107" i="20"/>
  <c r="F107" i="20"/>
  <c r="G108" i="20"/>
  <c r="G106" i="20"/>
  <c r="G105" i="20"/>
  <c r="G104" i="20"/>
  <c r="G103" i="20"/>
  <c r="G102" i="20"/>
  <c r="G101" i="20"/>
  <c r="B97" i="20"/>
  <c r="C97" i="20"/>
  <c r="D97" i="20"/>
  <c r="E97" i="20"/>
  <c r="F97" i="20"/>
  <c r="G97" i="20"/>
  <c r="G96" i="20"/>
  <c r="G95" i="20"/>
  <c r="G94" i="20"/>
  <c r="G93" i="20"/>
  <c r="G92" i="20"/>
  <c r="B89" i="20"/>
  <c r="C89" i="20"/>
  <c r="D89" i="20"/>
  <c r="E89" i="20"/>
  <c r="F89" i="20"/>
  <c r="G90" i="20"/>
  <c r="G88" i="20"/>
  <c r="G87" i="20"/>
  <c r="G86" i="20"/>
  <c r="G85" i="20"/>
  <c r="G84" i="20"/>
  <c r="G83" i="20"/>
  <c r="B79" i="20"/>
  <c r="C79" i="20"/>
  <c r="D79" i="20"/>
  <c r="E79" i="20"/>
  <c r="F79" i="20"/>
  <c r="G79" i="20"/>
  <c r="G78" i="20"/>
  <c r="G77" i="20"/>
  <c r="G76" i="20"/>
  <c r="G75" i="20"/>
  <c r="G74" i="20"/>
  <c r="B71" i="20"/>
  <c r="C71" i="20"/>
  <c r="D71" i="20"/>
  <c r="E71" i="20"/>
  <c r="F71" i="20"/>
  <c r="G72" i="20"/>
  <c r="G70" i="20"/>
  <c r="G69" i="20"/>
  <c r="G68" i="20"/>
  <c r="G67" i="20"/>
  <c r="G66" i="20"/>
  <c r="G65" i="20"/>
  <c r="B61" i="20"/>
  <c r="C61" i="20"/>
  <c r="D61" i="20"/>
  <c r="E61" i="20"/>
  <c r="F61" i="20"/>
  <c r="G61" i="20"/>
  <c r="G60" i="20"/>
  <c r="G59" i="20"/>
  <c r="G58" i="20"/>
  <c r="G57" i="20"/>
  <c r="G56" i="20"/>
  <c r="B53" i="20"/>
  <c r="C53" i="20"/>
  <c r="D53" i="20"/>
  <c r="E53" i="20"/>
  <c r="F53" i="20"/>
  <c r="G54" i="20"/>
  <c r="G52" i="20"/>
  <c r="G51" i="20"/>
  <c r="G50" i="20"/>
  <c r="G49" i="20"/>
  <c r="G48" i="20"/>
  <c r="G47" i="20"/>
  <c r="B43" i="20"/>
  <c r="C43" i="20"/>
  <c r="D43" i="20"/>
  <c r="E43" i="20"/>
  <c r="F43" i="20"/>
  <c r="G43" i="20"/>
  <c r="G42" i="20"/>
  <c r="G41" i="20"/>
  <c r="G40" i="20"/>
  <c r="G39" i="20"/>
  <c r="G38" i="20"/>
  <c r="B35" i="20"/>
  <c r="C35" i="20"/>
  <c r="D35" i="20"/>
  <c r="E35" i="20"/>
  <c r="F35" i="20"/>
  <c r="G36" i="20"/>
  <c r="G34" i="20"/>
  <c r="G33" i="20"/>
  <c r="G32" i="20"/>
  <c r="G31" i="20"/>
  <c r="G30" i="20"/>
  <c r="G29" i="20"/>
  <c r="E25" i="20"/>
  <c r="F25" i="20"/>
  <c r="D25" i="20"/>
  <c r="G25" i="20"/>
  <c r="C25" i="20"/>
  <c r="B25" i="20"/>
  <c r="E17" i="20"/>
  <c r="F17" i="20"/>
  <c r="D17" i="20"/>
  <c r="C17" i="20"/>
  <c r="B17" i="20"/>
  <c r="G12" i="20"/>
  <c r="G13" i="20"/>
  <c r="G14" i="20"/>
  <c r="G15" i="20"/>
  <c r="G16" i="20"/>
  <c r="G18" i="20"/>
  <c r="G20" i="20"/>
  <c r="G21" i="20"/>
  <c r="G22" i="20"/>
  <c r="G23" i="20"/>
  <c r="G24" i="20"/>
  <c r="G11" i="20"/>
  <c r="U3" i="19"/>
  <c r="N288" i="13"/>
  <c r="J288" i="13"/>
  <c r="K288" i="13"/>
  <c r="L288" i="13"/>
  <c r="M288" i="13"/>
  <c r="O288" i="13"/>
  <c r="B288" i="13"/>
  <c r="C288" i="13"/>
  <c r="D288" i="13"/>
  <c r="E288" i="13"/>
  <c r="F288" i="13"/>
  <c r="G288" i="13"/>
  <c r="J260" i="13"/>
  <c r="K260" i="13"/>
  <c r="L260" i="13"/>
  <c r="M260" i="13"/>
  <c r="N260" i="13"/>
  <c r="O260" i="13"/>
  <c r="B260" i="13"/>
  <c r="C260" i="13"/>
  <c r="D260" i="13"/>
  <c r="E260" i="13"/>
  <c r="F260" i="13"/>
  <c r="G260" i="13"/>
  <c r="J232" i="13"/>
  <c r="K232" i="13"/>
  <c r="L232" i="13"/>
  <c r="M232" i="13"/>
  <c r="N232" i="13"/>
  <c r="O232" i="13"/>
  <c r="B232" i="13"/>
  <c r="C232" i="13"/>
  <c r="D232" i="13"/>
  <c r="E232" i="13"/>
  <c r="F232" i="13"/>
  <c r="G232" i="13"/>
  <c r="J204" i="13"/>
  <c r="K204" i="13"/>
  <c r="L204" i="13"/>
  <c r="M204" i="13"/>
  <c r="N204" i="13"/>
  <c r="O204" i="13"/>
  <c r="B204" i="13"/>
  <c r="C204" i="13"/>
  <c r="D204" i="13"/>
  <c r="E204" i="13"/>
  <c r="F204" i="13"/>
  <c r="G204" i="13"/>
  <c r="J176" i="13"/>
  <c r="K176" i="13"/>
  <c r="L176" i="13"/>
  <c r="M176" i="13"/>
  <c r="N176" i="13"/>
  <c r="O176" i="13"/>
  <c r="B176" i="13"/>
  <c r="C176" i="13"/>
  <c r="D176" i="13"/>
  <c r="E176" i="13"/>
  <c r="F176" i="13"/>
  <c r="G176" i="13"/>
  <c r="J148" i="13"/>
  <c r="K148" i="13"/>
  <c r="L148" i="13"/>
  <c r="M148" i="13"/>
  <c r="N148" i="13"/>
  <c r="O148" i="13"/>
  <c r="B148" i="13"/>
  <c r="C148" i="13"/>
  <c r="D148" i="13"/>
  <c r="E148" i="13"/>
  <c r="F148" i="13"/>
  <c r="G148" i="13"/>
  <c r="J120" i="13"/>
  <c r="K120" i="13"/>
  <c r="L120" i="13"/>
  <c r="M120" i="13"/>
  <c r="N120" i="13"/>
  <c r="O120" i="13"/>
  <c r="B120" i="13"/>
  <c r="C120" i="13"/>
  <c r="D120" i="13"/>
  <c r="E120" i="13"/>
  <c r="F120" i="13"/>
  <c r="G120" i="13"/>
  <c r="J92" i="13"/>
  <c r="K92" i="13"/>
  <c r="L92" i="13"/>
  <c r="M92" i="13"/>
  <c r="N92" i="13"/>
  <c r="O92" i="13"/>
  <c r="B92" i="13"/>
  <c r="C92" i="13"/>
  <c r="D92" i="13"/>
  <c r="E92" i="13"/>
  <c r="F92" i="13"/>
  <c r="G92" i="13"/>
  <c r="J64" i="13"/>
  <c r="K64" i="13"/>
  <c r="L64" i="13"/>
  <c r="M64" i="13"/>
  <c r="N64" i="13"/>
  <c r="O64" i="13"/>
  <c r="B64" i="13"/>
  <c r="C64" i="13"/>
  <c r="D64" i="13"/>
  <c r="E64" i="13"/>
  <c r="F64" i="13"/>
  <c r="G64" i="13"/>
  <c r="J36" i="13"/>
  <c r="K36" i="13"/>
  <c r="L36" i="13"/>
  <c r="M36" i="13"/>
  <c r="N36" i="13"/>
  <c r="O36" i="13"/>
  <c r="B36" i="13"/>
  <c r="J269" i="13"/>
  <c r="K269" i="13"/>
  <c r="L269" i="13"/>
  <c r="O270" i="13"/>
  <c r="B269" i="13"/>
  <c r="C269" i="13"/>
  <c r="D269" i="13"/>
  <c r="F269" i="13"/>
  <c r="G270" i="13"/>
  <c r="J241" i="13"/>
  <c r="K241" i="13"/>
  <c r="L241" i="13"/>
  <c r="N241" i="13"/>
  <c r="O242" i="13"/>
  <c r="B241" i="13"/>
  <c r="C241" i="13"/>
  <c r="D241" i="13"/>
  <c r="E241" i="13"/>
  <c r="G242" i="13"/>
  <c r="J213" i="13"/>
  <c r="K213" i="13"/>
  <c r="L213" i="13"/>
  <c r="N213" i="13"/>
  <c r="O214" i="13"/>
  <c r="B213" i="13"/>
  <c r="C213" i="13"/>
  <c r="D213" i="13"/>
  <c r="E213" i="13"/>
  <c r="G214" i="13"/>
  <c r="J185" i="13"/>
  <c r="K185" i="13"/>
  <c r="L185" i="13"/>
  <c r="N185" i="13"/>
  <c r="O186" i="13"/>
  <c r="B185" i="13"/>
  <c r="C185" i="13"/>
  <c r="D185" i="13"/>
  <c r="E185" i="13"/>
  <c r="G186" i="13"/>
  <c r="J157" i="13"/>
  <c r="K157" i="13"/>
  <c r="L157" i="13"/>
  <c r="M157" i="13"/>
  <c r="N157" i="13"/>
  <c r="O157" i="13"/>
  <c r="J158" i="13"/>
  <c r="K158" i="13"/>
  <c r="L158" i="13"/>
  <c r="M158" i="13"/>
  <c r="N158" i="13"/>
  <c r="O158" i="13"/>
  <c r="B157" i="13"/>
  <c r="C157" i="13"/>
  <c r="D157" i="13"/>
  <c r="E157" i="13"/>
  <c r="F157" i="13"/>
  <c r="G157" i="13"/>
  <c r="B158" i="13"/>
  <c r="C158" i="13"/>
  <c r="D158" i="13"/>
  <c r="E158" i="13"/>
  <c r="F158" i="13"/>
  <c r="G158" i="13"/>
  <c r="J129" i="13"/>
  <c r="K129" i="13"/>
  <c r="L129" i="13"/>
  <c r="M129" i="13"/>
  <c r="O130" i="13"/>
  <c r="B129" i="13"/>
  <c r="C129" i="13"/>
  <c r="D129" i="13"/>
  <c r="F129" i="13"/>
  <c r="G130" i="13"/>
  <c r="J101" i="13"/>
  <c r="K101" i="13"/>
  <c r="L101" i="13"/>
  <c r="N101" i="13"/>
  <c r="O102" i="13"/>
  <c r="B101" i="13"/>
  <c r="C101" i="13"/>
  <c r="D101" i="13"/>
  <c r="F101" i="13"/>
  <c r="G102" i="13"/>
  <c r="J73" i="13"/>
  <c r="K73" i="13"/>
  <c r="M73" i="13"/>
  <c r="N73" i="13"/>
  <c r="O74" i="13"/>
  <c r="C73" i="13"/>
  <c r="D73" i="13"/>
  <c r="E73" i="13"/>
  <c r="F73" i="13"/>
  <c r="G74" i="13"/>
  <c r="J45" i="13"/>
  <c r="K45" i="13"/>
  <c r="L45" i="13"/>
  <c r="M45" i="13"/>
  <c r="O46" i="13"/>
  <c r="B45" i="13"/>
  <c r="C45" i="13"/>
  <c r="D45" i="13"/>
  <c r="E45" i="13"/>
  <c r="J17" i="13"/>
  <c r="K17" i="13"/>
  <c r="M17" i="13"/>
  <c r="N17" i="13"/>
  <c r="O18" i="13"/>
  <c r="O286" i="13"/>
  <c r="J287" i="13"/>
  <c r="O287" i="13"/>
  <c r="O284" i="13"/>
  <c r="J285" i="13"/>
  <c r="K285" i="13"/>
  <c r="L285" i="13"/>
  <c r="M285" i="13"/>
  <c r="N285" i="13"/>
  <c r="O285" i="13"/>
  <c r="O282" i="13"/>
  <c r="J283" i="13"/>
  <c r="K283" i="13"/>
  <c r="L283" i="13"/>
  <c r="M283" i="13"/>
  <c r="N283" i="13"/>
  <c r="O283" i="13"/>
  <c r="O280" i="13"/>
  <c r="J281" i="13"/>
  <c r="O281" i="13"/>
  <c r="O278" i="13"/>
  <c r="J279" i="13"/>
  <c r="K279" i="13"/>
  <c r="L279" i="13"/>
  <c r="M279" i="13"/>
  <c r="N279" i="13"/>
  <c r="O279" i="13"/>
  <c r="O276" i="13"/>
  <c r="J277" i="13"/>
  <c r="K277" i="13"/>
  <c r="L277" i="13"/>
  <c r="M277" i="13"/>
  <c r="N277" i="13"/>
  <c r="O277" i="13"/>
  <c r="O274" i="13"/>
  <c r="J275" i="13"/>
  <c r="K275" i="13"/>
  <c r="L275" i="13"/>
  <c r="M275" i="13"/>
  <c r="N275" i="13"/>
  <c r="O275" i="13"/>
  <c r="O272" i="13"/>
  <c r="J273" i="13"/>
  <c r="O273" i="13"/>
  <c r="O268" i="13"/>
  <c r="O267" i="13"/>
  <c r="O266" i="13"/>
  <c r="O265" i="13"/>
  <c r="O264" i="13"/>
  <c r="G286" i="13"/>
  <c r="B287" i="13"/>
  <c r="G287" i="13"/>
  <c r="G284" i="13"/>
  <c r="B285" i="13"/>
  <c r="C285" i="13"/>
  <c r="D285" i="13"/>
  <c r="E285" i="13"/>
  <c r="F285" i="13"/>
  <c r="G285" i="13"/>
  <c r="G282" i="13"/>
  <c r="B283" i="13"/>
  <c r="C283" i="13"/>
  <c r="D283" i="13"/>
  <c r="E283" i="13"/>
  <c r="F283" i="13"/>
  <c r="G283" i="13"/>
  <c r="G280" i="13"/>
  <c r="B281" i="13"/>
  <c r="G281" i="13"/>
  <c r="G278" i="13"/>
  <c r="B279" i="13"/>
  <c r="C279" i="13"/>
  <c r="D279" i="13"/>
  <c r="E279" i="13"/>
  <c r="F279" i="13"/>
  <c r="G279" i="13"/>
  <c r="G276" i="13"/>
  <c r="B277" i="13"/>
  <c r="C277" i="13"/>
  <c r="D277" i="13"/>
  <c r="E277" i="13"/>
  <c r="F277" i="13"/>
  <c r="G277" i="13"/>
  <c r="G274" i="13"/>
  <c r="B275" i="13"/>
  <c r="C275" i="13"/>
  <c r="D275" i="13"/>
  <c r="E275" i="13"/>
  <c r="F275" i="13"/>
  <c r="G275" i="13"/>
  <c r="G272" i="13"/>
  <c r="B273" i="13"/>
  <c r="G273" i="13"/>
  <c r="G268" i="13"/>
  <c r="G267" i="13"/>
  <c r="G266" i="13"/>
  <c r="G265" i="13"/>
  <c r="G264" i="13"/>
  <c r="O258" i="13"/>
  <c r="J259" i="13"/>
  <c r="O259" i="13"/>
  <c r="O256" i="13"/>
  <c r="J257" i="13"/>
  <c r="K257" i="13"/>
  <c r="L257" i="13"/>
  <c r="M257" i="13"/>
  <c r="N257" i="13"/>
  <c r="O257" i="13"/>
  <c r="O254" i="13"/>
  <c r="J255" i="13"/>
  <c r="K255" i="13"/>
  <c r="L255" i="13"/>
  <c r="M255" i="13"/>
  <c r="N255" i="13"/>
  <c r="O255" i="13"/>
  <c r="O252" i="13"/>
  <c r="J253" i="13"/>
  <c r="O253" i="13"/>
  <c r="O250" i="13"/>
  <c r="J251" i="13"/>
  <c r="K251" i="13"/>
  <c r="L251" i="13"/>
  <c r="M251" i="13"/>
  <c r="N251" i="13"/>
  <c r="O251" i="13"/>
  <c r="O248" i="13"/>
  <c r="J249" i="13"/>
  <c r="K249" i="13"/>
  <c r="L249" i="13"/>
  <c r="M249" i="13"/>
  <c r="N249" i="13"/>
  <c r="O249" i="13"/>
  <c r="O246" i="13"/>
  <c r="J247" i="13"/>
  <c r="K247" i="13"/>
  <c r="L247" i="13"/>
  <c r="M247" i="13"/>
  <c r="N247" i="13"/>
  <c r="O247" i="13"/>
  <c r="O244" i="13"/>
  <c r="J245" i="13"/>
  <c r="O245" i="13"/>
  <c r="O240" i="13"/>
  <c r="O239" i="13"/>
  <c r="O238" i="13"/>
  <c r="O237" i="13"/>
  <c r="O236" i="13"/>
  <c r="G258" i="13"/>
  <c r="B259" i="13"/>
  <c r="G259" i="13"/>
  <c r="G256" i="13"/>
  <c r="B257" i="13"/>
  <c r="C257" i="13"/>
  <c r="D257" i="13"/>
  <c r="E257" i="13"/>
  <c r="F257" i="13"/>
  <c r="G257" i="13"/>
  <c r="G254" i="13"/>
  <c r="B255" i="13"/>
  <c r="C255" i="13"/>
  <c r="D255" i="13"/>
  <c r="E255" i="13"/>
  <c r="F255" i="13"/>
  <c r="G255" i="13"/>
  <c r="G252" i="13"/>
  <c r="B253" i="13"/>
  <c r="G253" i="13"/>
  <c r="G250" i="13"/>
  <c r="B251" i="13"/>
  <c r="C251" i="13"/>
  <c r="D251" i="13"/>
  <c r="E251" i="13"/>
  <c r="F251" i="13"/>
  <c r="G251" i="13"/>
  <c r="G248" i="13"/>
  <c r="B249" i="13"/>
  <c r="C249" i="13"/>
  <c r="D249" i="13"/>
  <c r="E249" i="13"/>
  <c r="F249" i="13"/>
  <c r="G249" i="13"/>
  <c r="G246" i="13"/>
  <c r="B247" i="13"/>
  <c r="C247" i="13"/>
  <c r="D247" i="13"/>
  <c r="E247" i="13"/>
  <c r="F247" i="13"/>
  <c r="G247" i="13"/>
  <c r="G244" i="13"/>
  <c r="B245" i="13"/>
  <c r="G245" i="13"/>
  <c r="G240" i="13"/>
  <c r="G239" i="13"/>
  <c r="G238" i="13"/>
  <c r="G237" i="13"/>
  <c r="G236" i="13"/>
  <c r="O230" i="13"/>
  <c r="J231" i="13"/>
  <c r="O231" i="13"/>
  <c r="O228" i="13"/>
  <c r="J229" i="13"/>
  <c r="K229" i="13"/>
  <c r="L229" i="13"/>
  <c r="M229" i="13"/>
  <c r="N229" i="13"/>
  <c r="O229" i="13"/>
  <c r="O226" i="13"/>
  <c r="J227" i="13"/>
  <c r="K227" i="13"/>
  <c r="L227" i="13"/>
  <c r="M227" i="13"/>
  <c r="N227" i="13"/>
  <c r="O227" i="13"/>
  <c r="O224" i="13"/>
  <c r="J225" i="13"/>
  <c r="O225" i="13"/>
  <c r="O222" i="13"/>
  <c r="J223" i="13"/>
  <c r="K223" i="13"/>
  <c r="L223" i="13"/>
  <c r="M223" i="13"/>
  <c r="N223" i="13"/>
  <c r="O223" i="13"/>
  <c r="O220" i="13"/>
  <c r="J221" i="13"/>
  <c r="K221" i="13"/>
  <c r="L221" i="13"/>
  <c r="M221" i="13"/>
  <c r="N221" i="13"/>
  <c r="O221" i="13"/>
  <c r="O218" i="13"/>
  <c r="J219" i="13"/>
  <c r="K219" i="13"/>
  <c r="L219" i="13"/>
  <c r="M219" i="13"/>
  <c r="N219" i="13"/>
  <c r="O219" i="13"/>
  <c r="O216" i="13"/>
  <c r="J217" i="13"/>
  <c r="O217" i="13"/>
  <c r="O212" i="13"/>
  <c r="O211" i="13"/>
  <c r="O210" i="13"/>
  <c r="O209" i="13"/>
  <c r="O208" i="13"/>
  <c r="G230" i="13"/>
  <c r="B231" i="13"/>
  <c r="G231" i="13"/>
  <c r="G228" i="13"/>
  <c r="B229" i="13"/>
  <c r="C229" i="13"/>
  <c r="D229" i="13"/>
  <c r="E229" i="13"/>
  <c r="F229" i="13"/>
  <c r="G229" i="13"/>
  <c r="G226" i="13"/>
  <c r="B227" i="13"/>
  <c r="C227" i="13"/>
  <c r="D227" i="13"/>
  <c r="E227" i="13"/>
  <c r="F227" i="13"/>
  <c r="G227" i="13"/>
  <c r="G224" i="13"/>
  <c r="B225" i="13"/>
  <c r="G225" i="13"/>
  <c r="G222" i="13"/>
  <c r="B223" i="13"/>
  <c r="C223" i="13"/>
  <c r="D223" i="13"/>
  <c r="E223" i="13"/>
  <c r="F223" i="13"/>
  <c r="G223" i="13"/>
  <c r="G220" i="13"/>
  <c r="B221" i="13"/>
  <c r="C221" i="13"/>
  <c r="D221" i="13"/>
  <c r="E221" i="13"/>
  <c r="F221" i="13"/>
  <c r="G221" i="13"/>
  <c r="G218" i="13"/>
  <c r="B219" i="13"/>
  <c r="C219" i="13"/>
  <c r="D219" i="13"/>
  <c r="E219" i="13"/>
  <c r="F219" i="13"/>
  <c r="G219" i="13"/>
  <c r="G216" i="13"/>
  <c r="B217" i="13"/>
  <c r="G217" i="13"/>
  <c r="G212" i="13"/>
  <c r="G211" i="13"/>
  <c r="G210" i="13"/>
  <c r="G209" i="13"/>
  <c r="G208" i="13"/>
  <c r="O202" i="13"/>
  <c r="J203" i="13"/>
  <c r="O203" i="13"/>
  <c r="O200" i="13"/>
  <c r="J201" i="13"/>
  <c r="K201" i="13"/>
  <c r="L201" i="13"/>
  <c r="M201" i="13"/>
  <c r="N201" i="13"/>
  <c r="O201" i="13"/>
  <c r="O198" i="13"/>
  <c r="J199" i="13"/>
  <c r="K199" i="13"/>
  <c r="L199" i="13"/>
  <c r="M199" i="13"/>
  <c r="N199" i="13"/>
  <c r="O199" i="13"/>
  <c r="O196" i="13"/>
  <c r="J197" i="13"/>
  <c r="O197" i="13"/>
  <c r="O194" i="13"/>
  <c r="J195" i="13"/>
  <c r="K195" i="13"/>
  <c r="L195" i="13"/>
  <c r="M195" i="13"/>
  <c r="N195" i="13"/>
  <c r="O195" i="13"/>
  <c r="O192" i="13"/>
  <c r="J193" i="13"/>
  <c r="K193" i="13"/>
  <c r="L193" i="13"/>
  <c r="M193" i="13"/>
  <c r="N193" i="13"/>
  <c r="O193" i="13"/>
  <c r="O190" i="13"/>
  <c r="J191" i="13"/>
  <c r="K191" i="13"/>
  <c r="L191" i="13"/>
  <c r="M191" i="13"/>
  <c r="N191" i="13"/>
  <c r="O191" i="13"/>
  <c r="O188" i="13"/>
  <c r="J189" i="13"/>
  <c r="O189" i="13"/>
  <c r="O184" i="13"/>
  <c r="O183" i="13"/>
  <c r="O182" i="13"/>
  <c r="O181" i="13"/>
  <c r="O180" i="13"/>
  <c r="G202" i="13"/>
  <c r="B203" i="13"/>
  <c r="G203" i="13"/>
  <c r="G200" i="13"/>
  <c r="B201" i="13"/>
  <c r="C201" i="13"/>
  <c r="D201" i="13"/>
  <c r="E201" i="13"/>
  <c r="F201" i="13"/>
  <c r="G201" i="13"/>
  <c r="G198" i="13"/>
  <c r="B199" i="13"/>
  <c r="C199" i="13"/>
  <c r="D199" i="13"/>
  <c r="E199" i="13"/>
  <c r="F199" i="13"/>
  <c r="G199" i="13"/>
  <c r="G196" i="13"/>
  <c r="B197" i="13"/>
  <c r="G197" i="13"/>
  <c r="G194" i="13"/>
  <c r="B195" i="13"/>
  <c r="C195" i="13"/>
  <c r="D195" i="13"/>
  <c r="E195" i="13"/>
  <c r="F195" i="13"/>
  <c r="G195" i="13"/>
  <c r="G192" i="13"/>
  <c r="B193" i="13"/>
  <c r="C193" i="13"/>
  <c r="D193" i="13"/>
  <c r="E193" i="13"/>
  <c r="F193" i="13"/>
  <c r="G193" i="13"/>
  <c r="G190" i="13"/>
  <c r="B191" i="13"/>
  <c r="C191" i="13"/>
  <c r="D191" i="13"/>
  <c r="E191" i="13"/>
  <c r="F191" i="13"/>
  <c r="G191" i="13"/>
  <c r="G188" i="13"/>
  <c r="B189" i="13"/>
  <c r="G189" i="13"/>
  <c r="G184" i="13"/>
  <c r="G183" i="13"/>
  <c r="G182" i="13"/>
  <c r="G181" i="13"/>
  <c r="G180" i="13"/>
  <c r="O174" i="13"/>
  <c r="J175" i="13"/>
  <c r="O175" i="13"/>
  <c r="O172" i="13"/>
  <c r="J173" i="13"/>
  <c r="K173" i="13"/>
  <c r="L173" i="13"/>
  <c r="M173" i="13"/>
  <c r="N173" i="13"/>
  <c r="O173" i="13"/>
  <c r="O170" i="13"/>
  <c r="J171" i="13"/>
  <c r="K171" i="13"/>
  <c r="L171" i="13"/>
  <c r="M171" i="13"/>
  <c r="N171" i="13"/>
  <c r="O171" i="13"/>
  <c r="O168" i="13"/>
  <c r="J169" i="13"/>
  <c r="O169" i="13"/>
  <c r="O166" i="13"/>
  <c r="J167" i="13"/>
  <c r="K167" i="13"/>
  <c r="L167" i="13"/>
  <c r="M167" i="13"/>
  <c r="N167" i="13"/>
  <c r="O167" i="13"/>
  <c r="O164" i="13"/>
  <c r="J165" i="13"/>
  <c r="K165" i="13"/>
  <c r="L165" i="13"/>
  <c r="M165" i="13"/>
  <c r="N165" i="13"/>
  <c r="O165" i="13"/>
  <c r="O162" i="13"/>
  <c r="J163" i="13"/>
  <c r="K163" i="13"/>
  <c r="L163" i="13"/>
  <c r="M163" i="13"/>
  <c r="N163" i="13"/>
  <c r="O163" i="13"/>
  <c r="O160" i="13"/>
  <c r="J161" i="13"/>
  <c r="O161" i="13"/>
  <c r="O156" i="13"/>
  <c r="O155" i="13"/>
  <c r="O154" i="13"/>
  <c r="O153" i="13"/>
  <c r="O152" i="13"/>
  <c r="G174" i="13"/>
  <c r="B175" i="13"/>
  <c r="G175" i="13"/>
  <c r="G172" i="13"/>
  <c r="B173" i="13"/>
  <c r="C173" i="13"/>
  <c r="D173" i="13"/>
  <c r="E173" i="13"/>
  <c r="F173" i="13"/>
  <c r="G173" i="13"/>
  <c r="G170" i="13"/>
  <c r="B171" i="13"/>
  <c r="C171" i="13"/>
  <c r="D171" i="13"/>
  <c r="E171" i="13"/>
  <c r="F171" i="13"/>
  <c r="G171" i="13"/>
  <c r="G168" i="13"/>
  <c r="B169" i="13"/>
  <c r="G169" i="13"/>
  <c r="G166" i="13"/>
  <c r="B167" i="13"/>
  <c r="C167" i="13"/>
  <c r="D167" i="13"/>
  <c r="E167" i="13"/>
  <c r="F167" i="13"/>
  <c r="G167" i="13"/>
  <c r="G164" i="13"/>
  <c r="B165" i="13"/>
  <c r="C165" i="13"/>
  <c r="D165" i="13"/>
  <c r="E165" i="13"/>
  <c r="F165" i="13"/>
  <c r="G165" i="13"/>
  <c r="G162" i="13"/>
  <c r="B163" i="13"/>
  <c r="C163" i="13"/>
  <c r="D163" i="13"/>
  <c r="E163" i="13"/>
  <c r="F163" i="13"/>
  <c r="G163" i="13"/>
  <c r="G160" i="13"/>
  <c r="B161" i="13"/>
  <c r="G161" i="13"/>
  <c r="G156" i="13"/>
  <c r="G155" i="13"/>
  <c r="G154" i="13"/>
  <c r="G153" i="13"/>
  <c r="G152" i="13"/>
  <c r="O146" i="13"/>
  <c r="J147" i="13"/>
  <c r="O147" i="13"/>
  <c r="O144" i="13"/>
  <c r="J145" i="13"/>
  <c r="K145" i="13"/>
  <c r="L145" i="13"/>
  <c r="M145" i="13"/>
  <c r="N145" i="13"/>
  <c r="O145" i="13"/>
  <c r="O142" i="13"/>
  <c r="J143" i="13"/>
  <c r="K143" i="13"/>
  <c r="L143" i="13"/>
  <c r="M143" i="13"/>
  <c r="N143" i="13"/>
  <c r="O143" i="13"/>
  <c r="O140" i="13"/>
  <c r="J141" i="13"/>
  <c r="O141" i="13"/>
  <c r="O138" i="13"/>
  <c r="J139" i="13"/>
  <c r="K139" i="13"/>
  <c r="L139" i="13"/>
  <c r="M139" i="13"/>
  <c r="N139" i="13"/>
  <c r="O139" i="13"/>
  <c r="O136" i="13"/>
  <c r="J137" i="13"/>
  <c r="K137" i="13"/>
  <c r="L137" i="13"/>
  <c r="M137" i="13"/>
  <c r="N137" i="13"/>
  <c r="O137" i="13"/>
  <c r="O134" i="13"/>
  <c r="J135" i="13"/>
  <c r="K135" i="13"/>
  <c r="L135" i="13"/>
  <c r="M135" i="13"/>
  <c r="N135" i="13"/>
  <c r="O135" i="13"/>
  <c r="O132" i="13"/>
  <c r="J133" i="13"/>
  <c r="O133" i="13"/>
  <c r="O128" i="13"/>
  <c r="O127" i="13"/>
  <c r="O126" i="13"/>
  <c r="O125" i="13"/>
  <c r="O124" i="13"/>
  <c r="G146" i="13"/>
  <c r="B147" i="13"/>
  <c r="G147" i="13"/>
  <c r="G144" i="13"/>
  <c r="B145" i="13"/>
  <c r="C145" i="13"/>
  <c r="D145" i="13"/>
  <c r="E145" i="13"/>
  <c r="F145" i="13"/>
  <c r="G145" i="13"/>
  <c r="G142" i="13"/>
  <c r="B143" i="13"/>
  <c r="C143" i="13"/>
  <c r="D143" i="13"/>
  <c r="E143" i="13"/>
  <c r="F143" i="13"/>
  <c r="G143" i="13"/>
  <c r="G140" i="13"/>
  <c r="B141" i="13"/>
  <c r="G141" i="13"/>
  <c r="G138" i="13"/>
  <c r="B139" i="13"/>
  <c r="C139" i="13"/>
  <c r="D139" i="13"/>
  <c r="E139" i="13"/>
  <c r="F139" i="13"/>
  <c r="G139" i="13"/>
  <c r="G136" i="13"/>
  <c r="B137" i="13"/>
  <c r="C137" i="13"/>
  <c r="D137" i="13"/>
  <c r="E137" i="13"/>
  <c r="F137" i="13"/>
  <c r="G137" i="13"/>
  <c r="G134" i="13"/>
  <c r="B135" i="13"/>
  <c r="C135" i="13"/>
  <c r="D135" i="13"/>
  <c r="E135" i="13"/>
  <c r="F135" i="13"/>
  <c r="G135" i="13"/>
  <c r="G132" i="13"/>
  <c r="B133" i="13"/>
  <c r="G133" i="13"/>
  <c r="G128" i="13"/>
  <c r="G127" i="13"/>
  <c r="G126" i="13"/>
  <c r="G125" i="13"/>
  <c r="G124" i="13"/>
  <c r="O118" i="13"/>
  <c r="J119" i="13"/>
  <c r="O119" i="13"/>
  <c r="O116" i="13"/>
  <c r="J117" i="13"/>
  <c r="K117" i="13"/>
  <c r="L117" i="13"/>
  <c r="M117" i="13"/>
  <c r="N117" i="13"/>
  <c r="O117" i="13"/>
  <c r="O114" i="13"/>
  <c r="J115" i="13"/>
  <c r="K115" i="13"/>
  <c r="L115" i="13"/>
  <c r="M115" i="13"/>
  <c r="N115" i="13"/>
  <c r="O115" i="13"/>
  <c r="O112" i="13"/>
  <c r="J113" i="13"/>
  <c r="O113" i="13"/>
  <c r="O110" i="13"/>
  <c r="J111" i="13"/>
  <c r="K111" i="13"/>
  <c r="L111" i="13"/>
  <c r="M111" i="13"/>
  <c r="N111" i="13"/>
  <c r="O111" i="13"/>
  <c r="O108" i="13"/>
  <c r="J109" i="13"/>
  <c r="K109" i="13"/>
  <c r="L109" i="13"/>
  <c r="M109" i="13"/>
  <c r="N109" i="13"/>
  <c r="O109" i="13"/>
  <c r="O106" i="13"/>
  <c r="J107" i="13"/>
  <c r="K107" i="13"/>
  <c r="L107" i="13"/>
  <c r="M107" i="13"/>
  <c r="N107" i="13"/>
  <c r="O107" i="13"/>
  <c r="O104" i="13"/>
  <c r="J105" i="13"/>
  <c r="O105" i="13"/>
  <c r="O100" i="13"/>
  <c r="O99" i="13"/>
  <c r="O98" i="13"/>
  <c r="O97" i="13"/>
  <c r="O96" i="13"/>
  <c r="G118" i="13"/>
  <c r="B119" i="13"/>
  <c r="G119" i="13"/>
  <c r="G116" i="13"/>
  <c r="B117" i="13"/>
  <c r="C117" i="13"/>
  <c r="D117" i="13"/>
  <c r="E117" i="13"/>
  <c r="F117" i="13"/>
  <c r="G117" i="13"/>
  <c r="G114" i="13"/>
  <c r="B115" i="13"/>
  <c r="C115" i="13"/>
  <c r="D115" i="13"/>
  <c r="E115" i="13"/>
  <c r="F115" i="13"/>
  <c r="G115" i="13"/>
  <c r="G112" i="13"/>
  <c r="B113" i="13"/>
  <c r="G113" i="13"/>
  <c r="G110" i="13"/>
  <c r="B111" i="13"/>
  <c r="C111" i="13"/>
  <c r="D111" i="13"/>
  <c r="E111" i="13"/>
  <c r="F111" i="13"/>
  <c r="G111" i="13"/>
  <c r="G108" i="13"/>
  <c r="B109" i="13"/>
  <c r="C109" i="13"/>
  <c r="D109" i="13"/>
  <c r="E109" i="13"/>
  <c r="F109" i="13"/>
  <c r="G109" i="13"/>
  <c r="G106" i="13"/>
  <c r="B107" i="13"/>
  <c r="C107" i="13"/>
  <c r="D107" i="13"/>
  <c r="E107" i="13"/>
  <c r="F107" i="13"/>
  <c r="G107" i="13"/>
  <c r="G104" i="13"/>
  <c r="B105" i="13"/>
  <c r="G105" i="13"/>
  <c r="G100" i="13"/>
  <c r="G99" i="13"/>
  <c r="G98" i="13"/>
  <c r="G97" i="13"/>
  <c r="G96" i="13"/>
  <c r="O90" i="13"/>
  <c r="J91" i="13"/>
  <c r="O91" i="13"/>
  <c r="O88" i="13"/>
  <c r="J89" i="13"/>
  <c r="K89" i="13"/>
  <c r="L89" i="13"/>
  <c r="M89" i="13"/>
  <c r="N89" i="13"/>
  <c r="O89" i="13"/>
  <c r="O86" i="13"/>
  <c r="J87" i="13"/>
  <c r="K87" i="13"/>
  <c r="L87" i="13"/>
  <c r="M87" i="13"/>
  <c r="N87" i="13"/>
  <c r="O87" i="13"/>
  <c r="O84" i="13"/>
  <c r="J85" i="13"/>
  <c r="O85" i="13"/>
  <c r="O82" i="13"/>
  <c r="J83" i="13"/>
  <c r="K83" i="13"/>
  <c r="L83" i="13"/>
  <c r="M83" i="13"/>
  <c r="N83" i="13"/>
  <c r="O83" i="13"/>
  <c r="O80" i="13"/>
  <c r="J81" i="13"/>
  <c r="K81" i="13"/>
  <c r="L81" i="13"/>
  <c r="M81" i="13"/>
  <c r="N81" i="13"/>
  <c r="O81" i="13"/>
  <c r="O78" i="13"/>
  <c r="J79" i="13"/>
  <c r="K79" i="13"/>
  <c r="L79" i="13"/>
  <c r="M79" i="13"/>
  <c r="N79" i="13"/>
  <c r="O79" i="13"/>
  <c r="O76" i="13"/>
  <c r="J77" i="13"/>
  <c r="O77" i="13"/>
  <c r="O72" i="13"/>
  <c r="O71" i="13"/>
  <c r="O70" i="13"/>
  <c r="O69" i="13"/>
  <c r="O68" i="13"/>
  <c r="G90" i="13"/>
  <c r="B91" i="13"/>
  <c r="G91" i="13"/>
  <c r="G88" i="13"/>
  <c r="B89" i="13"/>
  <c r="C89" i="13"/>
  <c r="D89" i="13"/>
  <c r="E89" i="13"/>
  <c r="F89" i="13"/>
  <c r="G89" i="13"/>
  <c r="G86" i="13"/>
  <c r="B87" i="13"/>
  <c r="C87" i="13"/>
  <c r="D87" i="13"/>
  <c r="E87" i="13"/>
  <c r="F87" i="13"/>
  <c r="G87" i="13"/>
  <c r="G84" i="13"/>
  <c r="B85" i="13"/>
  <c r="G85" i="13"/>
  <c r="G82" i="13"/>
  <c r="B83" i="13"/>
  <c r="C83" i="13"/>
  <c r="D83" i="13"/>
  <c r="E83" i="13"/>
  <c r="F83" i="13"/>
  <c r="G83" i="13"/>
  <c r="G80" i="13"/>
  <c r="B81" i="13"/>
  <c r="C81" i="13"/>
  <c r="D81" i="13"/>
  <c r="E81" i="13"/>
  <c r="F81" i="13"/>
  <c r="G81" i="13"/>
  <c r="G78" i="13"/>
  <c r="B79" i="13"/>
  <c r="C79" i="13"/>
  <c r="D79" i="13"/>
  <c r="E79" i="13"/>
  <c r="F79" i="13"/>
  <c r="G79" i="13"/>
  <c r="G76" i="13"/>
  <c r="B77" i="13"/>
  <c r="G77" i="13"/>
  <c r="G72" i="13"/>
  <c r="G71" i="13"/>
  <c r="G70" i="13"/>
  <c r="G69" i="13"/>
  <c r="G68" i="13"/>
  <c r="O62" i="13"/>
  <c r="J63" i="13"/>
  <c r="O63" i="13"/>
  <c r="O60" i="13"/>
  <c r="J61" i="13"/>
  <c r="K61" i="13"/>
  <c r="L61" i="13"/>
  <c r="M61" i="13"/>
  <c r="N61" i="13"/>
  <c r="O61" i="13"/>
  <c r="O58" i="13"/>
  <c r="J59" i="13"/>
  <c r="K59" i="13"/>
  <c r="L59" i="13"/>
  <c r="M59" i="13"/>
  <c r="N59" i="13"/>
  <c r="O59" i="13"/>
  <c r="O56" i="13"/>
  <c r="J57" i="13"/>
  <c r="O57" i="13"/>
  <c r="O54" i="13"/>
  <c r="J55" i="13"/>
  <c r="K55" i="13"/>
  <c r="L55" i="13"/>
  <c r="M55" i="13"/>
  <c r="N55" i="13"/>
  <c r="O55" i="13"/>
  <c r="O52" i="13"/>
  <c r="J53" i="13"/>
  <c r="K53" i="13"/>
  <c r="L53" i="13"/>
  <c r="M53" i="13"/>
  <c r="N53" i="13"/>
  <c r="O53" i="13"/>
  <c r="O50" i="13"/>
  <c r="J51" i="13"/>
  <c r="K51" i="13"/>
  <c r="L51" i="13"/>
  <c r="M51" i="13"/>
  <c r="N51" i="13"/>
  <c r="O51" i="13"/>
  <c r="O48" i="13"/>
  <c r="J49" i="13"/>
  <c r="O49" i="13"/>
  <c r="O44" i="13"/>
  <c r="O43" i="13"/>
  <c r="O42" i="13"/>
  <c r="O41" i="13"/>
  <c r="O40" i="13"/>
  <c r="G62" i="13"/>
  <c r="B63" i="13"/>
  <c r="G63" i="13"/>
  <c r="G60" i="13"/>
  <c r="B61" i="13"/>
  <c r="C61" i="13"/>
  <c r="D61" i="13"/>
  <c r="E61" i="13"/>
  <c r="F61" i="13"/>
  <c r="G61" i="13"/>
  <c r="G58" i="13"/>
  <c r="B59" i="13"/>
  <c r="C59" i="13"/>
  <c r="D59" i="13"/>
  <c r="E59" i="13"/>
  <c r="F59" i="13"/>
  <c r="G59" i="13"/>
  <c r="G56" i="13"/>
  <c r="B57" i="13"/>
  <c r="G57" i="13"/>
  <c r="G54" i="13"/>
  <c r="B55" i="13"/>
  <c r="C55" i="13"/>
  <c r="D55" i="13"/>
  <c r="E55" i="13"/>
  <c r="F55" i="13"/>
  <c r="G55" i="13"/>
  <c r="G52" i="13"/>
  <c r="B53" i="13"/>
  <c r="C53" i="13"/>
  <c r="D53" i="13"/>
  <c r="E53" i="13"/>
  <c r="F53" i="13"/>
  <c r="G53" i="13"/>
  <c r="G50" i="13"/>
  <c r="B51" i="13"/>
  <c r="C51" i="13"/>
  <c r="D51" i="13"/>
  <c r="E51" i="13"/>
  <c r="F51" i="13"/>
  <c r="G51" i="13"/>
  <c r="G48" i="13"/>
  <c r="B49" i="13"/>
  <c r="G49" i="13"/>
  <c r="G44" i="13"/>
  <c r="G43" i="13"/>
  <c r="G42" i="13"/>
  <c r="G41" i="13"/>
  <c r="G40" i="13"/>
  <c r="O34" i="13"/>
  <c r="J35" i="13"/>
  <c r="O35" i="13"/>
  <c r="O32" i="13"/>
  <c r="J33" i="13"/>
  <c r="K33" i="13"/>
  <c r="L33" i="13"/>
  <c r="M33" i="13"/>
  <c r="N33" i="13"/>
  <c r="O33" i="13"/>
  <c r="O30" i="13"/>
  <c r="J31" i="13"/>
  <c r="K31" i="13"/>
  <c r="L31" i="13"/>
  <c r="M31" i="13"/>
  <c r="N31" i="13"/>
  <c r="O31" i="13"/>
  <c r="O28" i="13"/>
  <c r="J29" i="13"/>
  <c r="O29" i="13"/>
  <c r="O26" i="13"/>
  <c r="J27" i="13"/>
  <c r="K27" i="13"/>
  <c r="L27" i="13"/>
  <c r="M27" i="13"/>
  <c r="N27" i="13"/>
  <c r="O27" i="13"/>
  <c r="O24" i="13"/>
  <c r="J25" i="13"/>
  <c r="K25" i="13"/>
  <c r="L25" i="13"/>
  <c r="M25" i="13"/>
  <c r="N25" i="13"/>
  <c r="O25" i="13"/>
  <c r="O22" i="13"/>
  <c r="J23" i="13"/>
  <c r="K23" i="13"/>
  <c r="L23" i="13"/>
  <c r="M23" i="13"/>
  <c r="N23" i="13"/>
  <c r="O23" i="13"/>
  <c r="O20" i="13"/>
  <c r="J21" i="13"/>
  <c r="O21" i="13"/>
  <c r="O16" i="13"/>
  <c r="O15" i="13"/>
  <c r="O14" i="13"/>
  <c r="O13" i="13"/>
  <c r="O12" i="13"/>
  <c r="C36" i="13"/>
  <c r="D36" i="13"/>
  <c r="E36" i="13"/>
  <c r="F36" i="13"/>
  <c r="G13" i="13"/>
  <c r="G14" i="13"/>
  <c r="G15" i="13"/>
  <c r="G16" i="13"/>
  <c r="C17" i="13"/>
  <c r="D17" i="13"/>
  <c r="E17" i="13"/>
  <c r="F17" i="13"/>
  <c r="I664" i="16"/>
  <c r="H664" i="16"/>
  <c r="G664" i="16"/>
  <c r="F664" i="16"/>
  <c r="E664" i="16"/>
  <c r="C664" i="16"/>
  <c r="B664" i="16"/>
  <c r="H644" i="16"/>
  <c r="C644" i="16"/>
  <c r="D644" i="16"/>
  <c r="E644" i="16"/>
  <c r="F644" i="16"/>
  <c r="G644" i="16"/>
  <c r="B644" i="16"/>
  <c r="C675" i="16"/>
  <c r="D675" i="16"/>
  <c r="E675" i="16"/>
  <c r="F675" i="16"/>
  <c r="G675" i="16"/>
  <c r="H675" i="16"/>
  <c r="I675" i="16"/>
  <c r="B675" i="16"/>
  <c r="C663" i="16"/>
  <c r="D663" i="16"/>
  <c r="E663" i="16"/>
  <c r="F663" i="16"/>
  <c r="G663" i="16"/>
  <c r="H663" i="16"/>
  <c r="I663" i="16"/>
  <c r="B663" i="16"/>
  <c r="H633" i="16"/>
  <c r="G633" i="16"/>
  <c r="F633" i="16"/>
  <c r="E633" i="16"/>
  <c r="C633" i="16"/>
  <c r="C632" i="16"/>
  <c r="D632" i="16"/>
  <c r="E632" i="16"/>
  <c r="F632" i="16"/>
  <c r="G632" i="16"/>
  <c r="H632" i="16"/>
  <c r="B632" i="16"/>
  <c r="E603" i="16"/>
  <c r="B603" i="16"/>
  <c r="C603" i="16"/>
  <c r="D603" i="16"/>
  <c r="F603" i="16"/>
  <c r="E604" i="16"/>
  <c r="D604" i="16"/>
  <c r="C604" i="16"/>
  <c r="B604" i="16"/>
  <c r="C615" i="16"/>
  <c r="D615" i="16"/>
  <c r="E615" i="16"/>
  <c r="B615" i="16"/>
  <c r="F615" i="16"/>
  <c r="B592" i="16"/>
  <c r="F592" i="16"/>
  <c r="F593" i="16"/>
  <c r="B594" i="16"/>
  <c r="F594" i="16"/>
  <c r="F595" i="16"/>
  <c r="B596" i="16"/>
  <c r="F596" i="16"/>
  <c r="F597" i="16"/>
  <c r="B598" i="16"/>
  <c r="C598" i="16"/>
  <c r="F598" i="16"/>
  <c r="F599" i="16"/>
  <c r="B600" i="16"/>
  <c r="F600" i="16"/>
  <c r="F601" i="16"/>
  <c r="B602" i="16"/>
  <c r="F602" i="16"/>
  <c r="F604" i="16"/>
  <c r="F605" i="16"/>
  <c r="B606" i="16"/>
  <c r="C606" i="16"/>
  <c r="F606" i="16"/>
  <c r="F607" i="16"/>
  <c r="B608" i="16"/>
  <c r="F608" i="16"/>
  <c r="F609" i="16"/>
  <c r="B610" i="16"/>
  <c r="F610" i="16"/>
  <c r="F611" i="16"/>
  <c r="B612" i="16"/>
  <c r="F612" i="16"/>
  <c r="F613" i="16"/>
  <c r="B614" i="16"/>
  <c r="F614" i="16"/>
  <c r="F591" i="16"/>
  <c r="K572" i="16"/>
  <c r="K573" i="16"/>
  <c r="J572" i="16"/>
  <c r="J573" i="16"/>
  <c r="I572" i="16"/>
  <c r="I573" i="16"/>
  <c r="H572" i="16"/>
  <c r="H573" i="16"/>
  <c r="G572" i="16"/>
  <c r="G573" i="16"/>
  <c r="F572" i="16"/>
  <c r="F573" i="16"/>
  <c r="E572" i="16"/>
  <c r="E573" i="16"/>
  <c r="D572" i="16"/>
  <c r="D573" i="16"/>
  <c r="C572" i="16"/>
  <c r="C573" i="16"/>
  <c r="B572" i="16"/>
  <c r="B573" i="16"/>
  <c r="D541" i="16"/>
  <c r="B541" i="16"/>
  <c r="C541" i="16"/>
  <c r="E541" i="16"/>
  <c r="D542" i="16"/>
  <c r="C542" i="16"/>
  <c r="B542" i="16"/>
  <c r="C553" i="16"/>
  <c r="D553" i="16"/>
  <c r="B553" i="16"/>
  <c r="E553" i="16"/>
  <c r="B530" i="16"/>
  <c r="E530" i="16"/>
  <c r="E531" i="16"/>
  <c r="B532" i="16"/>
  <c r="C532" i="16"/>
  <c r="E532" i="16"/>
  <c r="E533" i="16"/>
  <c r="B534" i="16"/>
  <c r="E534" i="16"/>
  <c r="E535" i="16"/>
  <c r="B536" i="16"/>
  <c r="C536" i="16"/>
  <c r="E536" i="16"/>
  <c r="E537" i="16"/>
  <c r="B538" i="16"/>
  <c r="E538" i="16"/>
  <c r="E539" i="16"/>
  <c r="B540" i="16"/>
  <c r="E540" i="16"/>
  <c r="E542" i="16"/>
  <c r="E543" i="16"/>
  <c r="B544" i="16"/>
  <c r="C544" i="16"/>
  <c r="E544" i="16"/>
  <c r="E545" i="16"/>
  <c r="B546" i="16"/>
  <c r="E546" i="16"/>
  <c r="E547" i="16"/>
  <c r="B548" i="16"/>
  <c r="E548" i="16"/>
  <c r="E549" i="16"/>
  <c r="B550" i="16"/>
  <c r="C550" i="16"/>
  <c r="E550" i="16"/>
  <c r="E551" i="16"/>
  <c r="B552" i="16"/>
  <c r="E552" i="16"/>
  <c r="E529" i="16"/>
  <c r="C524" i="16"/>
  <c r="D524" i="16"/>
  <c r="E524" i="16"/>
  <c r="F524" i="16"/>
  <c r="B524" i="16"/>
  <c r="F512" i="16"/>
  <c r="B512" i="16"/>
  <c r="C512" i="16"/>
  <c r="D512" i="16"/>
  <c r="E512" i="16"/>
  <c r="G512" i="16"/>
  <c r="F513" i="16"/>
  <c r="E513" i="16"/>
  <c r="D513" i="16"/>
  <c r="C513" i="16"/>
  <c r="B513" i="16"/>
  <c r="B501" i="16"/>
  <c r="G501" i="16"/>
  <c r="G502" i="16"/>
  <c r="B503" i="16"/>
  <c r="G503" i="16"/>
  <c r="G504" i="16"/>
  <c r="B505" i="16"/>
  <c r="C505" i="16"/>
  <c r="G505" i="16"/>
  <c r="G506" i="16"/>
  <c r="B507" i="16"/>
  <c r="C507" i="16"/>
  <c r="G507" i="16"/>
  <c r="G508" i="16"/>
  <c r="B509" i="16"/>
  <c r="G509" i="16"/>
  <c r="G510" i="16"/>
  <c r="B511" i="16"/>
  <c r="C511" i="16"/>
  <c r="G511" i="16"/>
  <c r="G513" i="16"/>
  <c r="G514" i="16"/>
  <c r="B515" i="16"/>
  <c r="G515" i="16"/>
  <c r="G516" i="16"/>
  <c r="B517" i="16"/>
  <c r="G517" i="16"/>
  <c r="G518" i="16"/>
  <c r="B519" i="16"/>
  <c r="C519" i="16"/>
  <c r="G519" i="16"/>
  <c r="G520" i="16"/>
  <c r="B521" i="16"/>
  <c r="C521" i="16"/>
  <c r="G521" i="16"/>
  <c r="G522" i="16"/>
  <c r="B523" i="16"/>
  <c r="G523" i="16"/>
  <c r="G500" i="16"/>
  <c r="G524" i="16"/>
  <c r="D456" i="16"/>
  <c r="D482" i="16"/>
  <c r="D496" i="16"/>
  <c r="D497" i="16"/>
  <c r="F494" i="16"/>
  <c r="C494" i="16"/>
  <c r="D494" i="16"/>
  <c r="E494" i="16"/>
  <c r="B494" i="16"/>
  <c r="B482" i="16"/>
  <c r="B483" i="16"/>
  <c r="F482" i="16"/>
  <c r="F483" i="16"/>
  <c r="E482" i="16"/>
  <c r="E483" i="16"/>
  <c r="D483" i="16"/>
  <c r="C482" i="16"/>
  <c r="C483" i="16"/>
  <c r="G494" i="16"/>
  <c r="G495" i="16"/>
  <c r="B475" i="16"/>
  <c r="C475" i="16"/>
  <c r="G475" i="16"/>
  <c r="G476" i="16"/>
  <c r="B477" i="16"/>
  <c r="C477" i="16"/>
  <c r="G477" i="16"/>
  <c r="G478" i="16"/>
  <c r="B479" i="16"/>
  <c r="C479" i="16"/>
  <c r="G479" i="16"/>
  <c r="G480" i="16"/>
  <c r="B481" i="16"/>
  <c r="C481" i="16"/>
  <c r="G481" i="16"/>
  <c r="G484" i="16"/>
  <c r="B485" i="16"/>
  <c r="C485" i="16"/>
  <c r="G485" i="16"/>
  <c r="G486" i="16"/>
  <c r="B487" i="16"/>
  <c r="G487" i="16"/>
  <c r="G488" i="16"/>
  <c r="B489" i="16"/>
  <c r="C489" i="16"/>
  <c r="G489" i="16"/>
  <c r="G490" i="16"/>
  <c r="B491" i="16"/>
  <c r="C491" i="16"/>
  <c r="G491" i="16"/>
  <c r="G492" i="16"/>
  <c r="B493" i="16"/>
  <c r="G493" i="16"/>
  <c r="G474" i="16"/>
  <c r="B468" i="16"/>
  <c r="C468" i="16"/>
  <c r="D468" i="16"/>
  <c r="E468" i="16"/>
  <c r="F468" i="16"/>
  <c r="G468" i="16"/>
  <c r="H468" i="16"/>
  <c r="I468" i="16"/>
  <c r="H456" i="16"/>
  <c r="H457" i="16"/>
  <c r="G456" i="16"/>
  <c r="G457" i="16"/>
  <c r="F456" i="16"/>
  <c r="F457" i="16"/>
  <c r="E456" i="16"/>
  <c r="E457" i="16"/>
  <c r="D457" i="16"/>
  <c r="C456" i="16"/>
  <c r="C457" i="16"/>
  <c r="B456" i="16"/>
  <c r="B457" i="16"/>
  <c r="B453" i="16"/>
  <c r="C453" i="16"/>
  <c r="I453" i="16"/>
  <c r="I454" i="16"/>
  <c r="D455" i="16"/>
  <c r="B455" i="16"/>
  <c r="C455" i="16"/>
  <c r="E455" i="16"/>
  <c r="I455" i="16"/>
  <c r="I458" i="16"/>
  <c r="B459" i="16"/>
  <c r="C459" i="16"/>
  <c r="I459" i="16"/>
  <c r="I460" i="16"/>
  <c r="B461" i="16"/>
  <c r="I461" i="16"/>
  <c r="I462" i="16"/>
  <c r="B463" i="16"/>
  <c r="C463" i="16"/>
  <c r="I463" i="16"/>
  <c r="I464" i="16"/>
  <c r="D465" i="16"/>
  <c r="B465" i="16"/>
  <c r="C465" i="16"/>
  <c r="E465" i="16"/>
  <c r="I465" i="16"/>
  <c r="I466" i="16"/>
  <c r="B467" i="16"/>
  <c r="I467" i="16"/>
  <c r="I452" i="16"/>
  <c r="EB435" i="16"/>
  <c r="EB436" i="16"/>
  <c r="EA435" i="16"/>
  <c r="EA436" i="16"/>
  <c r="DZ435" i="16"/>
  <c r="DZ436" i="16"/>
  <c r="DY435" i="16"/>
  <c r="DY436" i="16"/>
  <c r="DX435" i="16"/>
  <c r="DX436" i="16"/>
  <c r="DW435" i="16"/>
  <c r="DW436" i="16"/>
  <c r="DV435" i="16"/>
  <c r="DV436" i="16"/>
  <c r="DU435" i="16"/>
  <c r="DU436" i="16"/>
  <c r="DT435" i="16"/>
  <c r="DT436" i="16"/>
  <c r="DS435" i="16"/>
  <c r="DS436" i="16"/>
  <c r="DR435" i="16"/>
  <c r="DR436" i="16"/>
  <c r="DP435" i="16"/>
  <c r="DP436" i="16"/>
  <c r="DO435" i="16"/>
  <c r="DO436" i="16"/>
  <c r="DN435" i="16"/>
  <c r="DN436" i="16"/>
  <c r="DM435" i="16"/>
  <c r="DM436" i="16"/>
  <c r="DL435" i="16"/>
  <c r="DL436" i="16"/>
  <c r="DK435" i="16"/>
  <c r="DK436" i="16"/>
  <c r="DJ435" i="16"/>
  <c r="DJ436" i="16"/>
  <c r="DI435" i="16"/>
  <c r="DI436" i="16"/>
  <c r="DH435" i="16"/>
  <c r="DH436" i="16"/>
  <c r="DG435" i="16"/>
  <c r="DG436" i="16"/>
  <c r="DF435" i="16"/>
  <c r="DF436" i="16"/>
  <c r="DD435" i="16"/>
  <c r="DD436" i="16"/>
  <c r="DC435" i="16"/>
  <c r="DC436" i="16"/>
  <c r="DB435" i="16"/>
  <c r="DB436" i="16"/>
  <c r="DA435" i="16"/>
  <c r="DA436" i="16"/>
  <c r="CZ435" i="16"/>
  <c r="CZ436" i="16"/>
  <c r="CY435" i="16"/>
  <c r="CY436" i="16"/>
  <c r="CX435" i="16"/>
  <c r="CX436" i="16"/>
  <c r="CW435" i="16"/>
  <c r="CW436" i="16"/>
  <c r="CV435" i="16"/>
  <c r="CV436" i="16"/>
  <c r="CU435" i="16"/>
  <c r="CU436" i="16"/>
  <c r="CT435" i="16"/>
  <c r="CT436" i="16"/>
  <c r="CR435" i="16"/>
  <c r="CR436" i="16"/>
  <c r="CQ435" i="16"/>
  <c r="CQ436" i="16"/>
  <c r="CP435" i="16"/>
  <c r="CP436" i="16"/>
  <c r="CO435" i="16"/>
  <c r="CO436" i="16"/>
  <c r="CN435" i="16"/>
  <c r="CN436" i="16"/>
  <c r="CM435" i="16"/>
  <c r="CM436" i="16"/>
  <c r="CL435" i="16"/>
  <c r="CL436" i="16"/>
  <c r="CK435" i="16"/>
  <c r="CK436" i="16"/>
  <c r="CJ435" i="16"/>
  <c r="CJ436" i="16"/>
  <c r="CI435" i="16"/>
  <c r="CI436" i="16"/>
  <c r="CH435" i="16"/>
  <c r="CH436" i="16"/>
  <c r="CF435" i="16"/>
  <c r="CF436" i="16"/>
  <c r="CE435" i="16"/>
  <c r="CE436" i="16"/>
  <c r="CD435" i="16"/>
  <c r="CD436" i="16"/>
  <c r="CC435" i="16"/>
  <c r="CC436" i="16"/>
  <c r="CB435" i="16"/>
  <c r="CB436" i="16"/>
  <c r="CA435" i="16"/>
  <c r="CA436" i="16"/>
  <c r="BZ435" i="16"/>
  <c r="BZ436" i="16"/>
  <c r="BY435" i="16"/>
  <c r="BY436" i="16"/>
  <c r="BX435" i="16"/>
  <c r="BX436" i="16"/>
  <c r="BW435" i="16"/>
  <c r="BW436" i="16"/>
  <c r="BV435" i="16"/>
  <c r="BV436" i="16"/>
  <c r="BT435" i="16"/>
  <c r="BT436" i="16"/>
  <c r="BS435" i="16"/>
  <c r="BS436" i="16"/>
  <c r="BR435" i="16"/>
  <c r="BR436" i="16"/>
  <c r="BQ435" i="16"/>
  <c r="BQ436" i="16"/>
  <c r="BP435" i="16"/>
  <c r="BP436" i="16"/>
  <c r="BO435" i="16"/>
  <c r="BO436" i="16"/>
  <c r="BN435" i="16"/>
  <c r="BN436" i="16"/>
  <c r="BM435" i="16"/>
  <c r="BM436" i="16"/>
  <c r="BL435" i="16"/>
  <c r="BL436" i="16"/>
  <c r="BK435" i="16"/>
  <c r="BK436" i="16"/>
  <c r="BJ435" i="16"/>
  <c r="BJ436" i="16"/>
  <c r="BH435" i="16"/>
  <c r="BH436" i="16"/>
  <c r="BG435" i="16"/>
  <c r="BG436" i="16"/>
  <c r="BF435" i="16"/>
  <c r="BF436" i="16"/>
  <c r="BE435" i="16"/>
  <c r="BE436" i="16"/>
  <c r="BD435" i="16"/>
  <c r="BD436" i="16"/>
  <c r="BC435" i="16"/>
  <c r="BC436" i="16"/>
  <c r="BB435" i="16"/>
  <c r="BB436" i="16"/>
  <c r="BA435" i="16"/>
  <c r="BA436" i="16"/>
  <c r="AZ435" i="16"/>
  <c r="AZ436" i="16"/>
  <c r="AY435" i="16"/>
  <c r="AY436" i="16"/>
  <c r="AX435" i="16"/>
  <c r="AX436" i="16"/>
  <c r="AV435" i="16"/>
  <c r="AV436" i="16"/>
  <c r="AU435" i="16"/>
  <c r="AU436" i="16"/>
  <c r="AT435" i="16"/>
  <c r="AT436" i="16"/>
  <c r="AS435" i="16"/>
  <c r="AS436" i="16"/>
  <c r="AR435" i="16"/>
  <c r="AR436" i="16"/>
  <c r="AQ435" i="16"/>
  <c r="AQ436" i="16"/>
  <c r="AP435" i="16"/>
  <c r="AP436" i="16"/>
  <c r="AO435" i="16"/>
  <c r="AO436" i="16"/>
  <c r="AN435" i="16"/>
  <c r="AN436" i="16"/>
  <c r="AM435" i="16"/>
  <c r="AM436" i="16"/>
  <c r="AL435" i="16"/>
  <c r="AL436" i="16"/>
  <c r="AJ435" i="16"/>
  <c r="AJ436" i="16"/>
  <c r="AI435" i="16"/>
  <c r="AI436" i="16"/>
  <c r="AH435" i="16"/>
  <c r="AH436" i="16"/>
  <c r="AG435" i="16"/>
  <c r="AG436" i="16"/>
  <c r="AF435" i="16"/>
  <c r="AF436" i="16"/>
  <c r="AE435" i="16"/>
  <c r="AE436" i="16"/>
  <c r="AD435" i="16"/>
  <c r="AD436" i="16"/>
  <c r="AC435" i="16"/>
  <c r="AC436" i="16"/>
  <c r="AB435" i="16"/>
  <c r="AB436" i="16"/>
  <c r="AA435" i="16"/>
  <c r="AA436" i="16"/>
  <c r="Z435" i="16"/>
  <c r="Z436" i="16"/>
  <c r="O435" i="16"/>
  <c r="P435" i="16"/>
  <c r="Q435" i="16"/>
  <c r="R435" i="16"/>
  <c r="S435" i="16"/>
  <c r="T435" i="16"/>
  <c r="U435" i="16"/>
  <c r="V435" i="16"/>
  <c r="W435" i="16"/>
  <c r="X435" i="16"/>
  <c r="N435" i="16"/>
  <c r="N436" i="16"/>
  <c r="O436" i="16"/>
  <c r="P436" i="16"/>
  <c r="Q436" i="16"/>
  <c r="R436" i="16"/>
  <c r="S436" i="16"/>
  <c r="T436" i="16"/>
  <c r="U436" i="16"/>
  <c r="V436" i="16"/>
  <c r="W436" i="16"/>
  <c r="X436" i="16"/>
  <c r="Y436" i="16"/>
  <c r="C435" i="16"/>
  <c r="D435" i="16"/>
  <c r="E435" i="16"/>
  <c r="F435" i="16"/>
  <c r="G435" i="16"/>
  <c r="H435" i="16"/>
  <c r="I435" i="16"/>
  <c r="J435" i="16"/>
  <c r="K435" i="16"/>
  <c r="L435" i="16"/>
  <c r="B435" i="16"/>
  <c r="B438" i="16"/>
  <c r="M438" i="16"/>
  <c r="M439" i="16"/>
  <c r="B440" i="16"/>
  <c r="M440" i="16"/>
  <c r="M441" i="16"/>
  <c r="B442" i="16"/>
  <c r="M442" i="16"/>
  <c r="M443" i="16"/>
  <c r="D444" i="16"/>
  <c r="B444" i="16"/>
  <c r="C444" i="16"/>
  <c r="E444" i="16"/>
  <c r="M444" i="16"/>
  <c r="M445" i="16"/>
  <c r="B446" i="16"/>
  <c r="M446" i="16"/>
  <c r="M437" i="16"/>
  <c r="B428" i="16"/>
  <c r="M428" i="16"/>
  <c r="M429" i="16"/>
  <c r="B430" i="16"/>
  <c r="M430" i="16"/>
  <c r="M431" i="16"/>
  <c r="B432" i="16"/>
  <c r="M432" i="16"/>
  <c r="M433" i="16"/>
  <c r="B434" i="16"/>
  <c r="C434" i="16"/>
  <c r="M434" i="16"/>
  <c r="M427" i="16"/>
  <c r="DR447" i="16"/>
  <c r="DS447" i="16"/>
  <c r="DT447" i="16"/>
  <c r="DU447" i="16"/>
  <c r="DV447" i="16"/>
  <c r="DW447" i="16"/>
  <c r="DX447" i="16"/>
  <c r="DY447" i="16"/>
  <c r="DZ447" i="16"/>
  <c r="EA447" i="16"/>
  <c r="EB447" i="16"/>
  <c r="EC447" i="16"/>
  <c r="EC448" i="16"/>
  <c r="DF447" i="16"/>
  <c r="DG447" i="16"/>
  <c r="DH447" i="16"/>
  <c r="DI447" i="16"/>
  <c r="DJ447" i="16"/>
  <c r="DK447" i="16"/>
  <c r="DL447" i="16"/>
  <c r="DM447" i="16"/>
  <c r="DN447" i="16"/>
  <c r="DO447" i="16"/>
  <c r="DP447" i="16"/>
  <c r="DQ447" i="16"/>
  <c r="DQ448" i="16"/>
  <c r="CT447" i="16"/>
  <c r="CU447" i="16"/>
  <c r="CV447" i="16"/>
  <c r="CW447" i="16"/>
  <c r="CX447" i="16"/>
  <c r="CY447" i="16"/>
  <c r="CZ447" i="16"/>
  <c r="DA447" i="16"/>
  <c r="DB447" i="16"/>
  <c r="DC447" i="16"/>
  <c r="DD447" i="16"/>
  <c r="DE447" i="16"/>
  <c r="DE448" i="16"/>
  <c r="CH447" i="16"/>
  <c r="CI447" i="16"/>
  <c r="CJ447" i="16"/>
  <c r="CK447" i="16"/>
  <c r="CL447" i="16"/>
  <c r="CM447" i="16"/>
  <c r="CN447" i="16"/>
  <c r="CO447" i="16"/>
  <c r="CP447" i="16"/>
  <c r="CQ447" i="16"/>
  <c r="CR447" i="16"/>
  <c r="CS447" i="16"/>
  <c r="CS448" i="16"/>
  <c r="BV447" i="16"/>
  <c r="BW447" i="16"/>
  <c r="BX447" i="16"/>
  <c r="BY447" i="16"/>
  <c r="BZ447" i="16"/>
  <c r="CA447" i="16"/>
  <c r="CB447" i="16"/>
  <c r="CC447" i="16"/>
  <c r="CD447" i="16"/>
  <c r="CE447" i="16"/>
  <c r="CF447" i="16"/>
  <c r="CG447" i="16"/>
  <c r="CG448" i="16"/>
  <c r="BJ447" i="16"/>
  <c r="BK447" i="16"/>
  <c r="BL447" i="16"/>
  <c r="BM447" i="16"/>
  <c r="BN447" i="16"/>
  <c r="BO447" i="16"/>
  <c r="BP447" i="16"/>
  <c r="BQ447" i="16"/>
  <c r="BR447" i="16"/>
  <c r="BS447" i="16"/>
  <c r="BT447" i="16"/>
  <c r="BU447" i="16"/>
  <c r="BU448" i="16"/>
  <c r="AX447" i="16"/>
  <c r="AY447" i="16"/>
  <c r="AZ447" i="16"/>
  <c r="BA447" i="16"/>
  <c r="BB447" i="16"/>
  <c r="BC447" i="16"/>
  <c r="BD447" i="16"/>
  <c r="BE447" i="16"/>
  <c r="BF447" i="16"/>
  <c r="BG447" i="16"/>
  <c r="BH447" i="16"/>
  <c r="BI447" i="16"/>
  <c r="BI448" i="16"/>
  <c r="AL447" i="16"/>
  <c r="AM447" i="16"/>
  <c r="AN447" i="16"/>
  <c r="AO447" i="16"/>
  <c r="AP447" i="16"/>
  <c r="AQ447" i="16"/>
  <c r="AR447" i="16"/>
  <c r="AS447" i="16"/>
  <c r="AT447" i="16"/>
  <c r="AU447" i="16"/>
  <c r="AV447" i="16"/>
  <c r="AW447" i="16"/>
  <c r="AW448" i="16"/>
  <c r="Z447" i="16"/>
  <c r="AA447" i="16"/>
  <c r="AB447" i="16"/>
  <c r="AC447" i="16"/>
  <c r="AD447" i="16"/>
  <c r="AE447" i="16"/>
  <c r="AF447" i="16"/>
  <c r="AG447" i="16"/>
  <c r="AH447" i="16"/>
  <c r="AI447" i="16"/>
  <c r="AJ447" i="16"/>
  <c r="AK447" i="16"/>
  <c r="AK448" i="16"/>
  <c r="N447" i="16"/>
  <c r="O447" i="16"/>
  <c r="P447" i="16"/>
  <c r="Q447" i="16"/>
  <c r="R447" i="16"/>
  <c r="S447" i="16"/>
  <c r="T447" i="16"/>
  <c r="U447" i="16"/>
  <c r="V447" i="16"/>
  <c r="W447" i="16"/>
  <c r="X447" i="16"/>
  <c r="Y447" i="16"/>
  <c r="Y448" i="16"/>
  <c r="EC436" i="16"/>
  <c r="DQ436" i="16"/>
  <c r="DE436" i="16"/>
  <c r="CS436" i="16"/>
  <c r="CG436" i="16"/>
  <c r="BU436" i="16"/>
  <c r="BI436" i="16"/>
  <c r="AW436" i="16"/>
  <c r="AK436" i="16"/>
  <c r="B447" i="16"/>
  <c r="C447" i="16"/>
  <c r="D447" i="16"/>
  <c r="E447" i="16"/>
  <c r="F447" i="16"/>
  <c r="G447" i="16"/>
  <c r="H447" i="16"/>
  <c r="I447" i="16"/>
  <c r="J447" i="16"/>
  <c r="K447" i="16"/>
  <c r="L447" i="16"/>
  <c r="M447" i="16"/>
  <c r="M448" i="16"/>
  <c r="B436" i="16"/>
  <c r="C436" i="16"/>
  <c r="D436" i="16"/>
  <c r="E436" i="16"/>
  <c r="F436" i="16"/>
  <c r="G436" i="16"/>
  <c r="H436" i="16"/>
  <c r="I436" i="16"/>
  <c r="J436" i="16"/>
  <c r="K436" i="16"/>
  <c r="L436" i="16"/>
  <c r="M436" i="16"/>
  <c r="DS420" i="16"/>
  <c r="DQ419" i="16"/>
  <c r="DS419" i="16"/>
  <c r="DS418" i="16"/>
  <c r="DQ417" i="16"/>
  <c r="DS417" i="16"/>
  <c r="DS416" i="16"/>
  <c r="DQ415" i="16"/>
  <c r="DS415" i="16"/>
  <c r="DS414" i="16"/>
  <c r="DQ413" i="16"/>
  <c r="DS413" i="16"/>
  <c r="DS412" i="16"/>
  <c r="DQ411" i="16"/>
  <c r="DS411" i="16"/>
  <c r="DH409" i="16"/>
  <c r="DH410" i="16"/>
  <c r="DI409" i="16"/>
  <c r="DI410" i="16"/>
  <c r="DJ409" i="16"/>
  <c r="DJ410" i="16"/>
  <c r="DK409" i="16"/>
  <c r="DK410" i="16"/>
  <c r="DL409" i="16"/>
  <c r="DL410" i="16"/>
  <c r="DM409" i="16"/>
  <c r="DM410" i="16"/>
  <c r="DN409" i="16"/>
  <c r="DN410" i="16"/>
  <c r="DO409" i="16"/>
  <c r="DO410" i="16"/>
  <c r="DP409" i="16"/>
  <c r="DP410" i="16"/>
  <c r="DF409" i="16"/>
  <c r="DF410" i="16"/>
  <c r="DG409" i="16"/>
  <c r="DG410" i="16"/>
  <c r="DQ410" i="16"/>
  <c r="DS410" i="16"/>
  <c r="DQ407" i="16"/>
  <c r="DH408" i="16"/>
  <c r="DI408" i="16"/>
  <c r="DS408" i="16"/>
  <c r="DS407" i="16"/>
  <c r="DQ405" i="16"/>
  <c r="DH406" i="16"/>
  <c r="DS406" i="16"/>
  <c r="DS405" i="16"/>
  <c r="DQ420" i="16"/>
  <c r="DQ418" i="16"/>
  <c r="DQ416" i="16"/>
  <c r="DQ414" i="16"/>
  <c r="DQ412" i="16"/>
  <c r="DF408" i="16"/>
  <c r="DG408" i="16"/>
  <c r="DQ408" i="16"/>
  <c r="DF406" i="16"/>
  <c r="DQ406" i="16"/>
  <c r="DE420" i="16"/>
  <c r="DE419" i="16"/>
  <c r="DE418" i="16"/>
  <c r="DE417" i="16"/>
  <c r="DE416" i="16"/>
  <c r="DE415" i="16"/>
  <c r="DE414" i="16"/>
  <c r="DE413" i="16"/>
  <c r="DE412" i="16"/>
  <c r="DE411" i="16"/>
  <c r="CT409" i="16"/>
  <c r="CT410" i="16"/>
  <c r="CU409" i="16"/>
  <c r="CU410" i="16"/>
  <c r="CV409" i="16"/>
  <c r="CV410" i="16"/>
  <c r="CW409" i="16"/>
  <c r="CW410" i="16"/>
  <c r="CX409" i="16"/>
  <c r="CX410" i="16"/>
  <c r="CY409" i="16"/>
  <c r="CY410" i="16"/>
  <c r="CZ409" i="16"/>
  <c r="CZ410" i="16"/>
  <c r="DA409" i="16"/>
  <c r="DA410" i="16"/>
  <c r="DB409" i="16"/>
  <c r="DB410" i="16"/>
  <c r="DC409" i="16"/>
  <c r="DC410" i="16"/>
  <c r="DD409" i="16"/>
  <c r="DD410" i="16"/>
  <c r="DE410" i="16"/>
  <c r="CT408" i="16"/>
  <c r="DE408" i="16"/>
  <c r="DE407" i="16"/>
  <c r="CT406" i="16"/>
  <c r="DE406" i="16"/>
  <c r="DE405" i="16"/>
  <c r="CS420" i="16"/>
  <c r="CS419" i="16"/>
  <c r="CS418" i="16"/>
  <c r="CS417" i="16"/>
  <c r="CS416" i="16"/>
  <c r="CS415" i="16"/>
  <c r="CS414" i="16"/>
  <c r="CS413" i="16"/>
  <c r="CS412" i="16"/>
  <c r="CS411" i="16"/>
  <c r="CH409" i="16"/>
  <c r="CH410" i="16"/>
  <c r="CI409" i="16"/>
  <c r="CI410" i="16"/>
  <c r="CJ409" i="16"/>
  <c r="CJ410" i="16"/>
  <c r="CK409" i="16"/>
  <c r="CK410" i="16"/>
  <c r="CL409" i="16"/>
  <c r="CL410" i="16"/>
  <c r="CM409" i="16"/>
  <c r="CM410" i="16"/>
  <c r="CN409" i="16"/>
  <c r="CN410" i="16"/>
  <c r="CO409" i="16"/>
  <c r="CO410" i="16"/>
  <c r="CP409" i="16"/>
  <c r="CP410" i="16"/>
  <c r="CQ409" i="16"/>
  <c r="CQ410" i="16"/>
  <c r="CR409" i="16"/>
  <c r="CR410" i="16"/>
  <c r="CS410" i="16"/>
  <c r="CH408" i="16"/>
  <c r="CS408" i="16"/>
  <c r="CS407" i="16"/>
  <c r="CH406" i="16"/>
  <c r="CS406" i="16"/>
  <c r="CS405" i="16"/>
  <c r="CG420" i="16"/>
  <c r="CG419" i="16"/>
  <c r="CG418" i="16"/>
  <c r="CG417" i="16"/>
  <c r="CG416" i="16"/>
  <c r="CG415" i="16"/>
  <c r="CG414" i="16"/>
  <c r="CG413" i="16"/>
  <c r="CG412" i="16"/>
  <c r="CG411" i="16"/>
  <c r="BV409" i="16"/>
  <c r="BV410" i="16"/>
  <c r="BW409" i="16"/>
  <c r="BW410" i="16"/>
  <c r="BX409" i="16"/>
  <c r="BX410" i="16"/>
  <c r="BY409" i="16"/>
  <c r="BY410" i="16"/>
  <c r="BZ409" i="16"/>
  <c r="BZ410" i="16"/>
  <c r="CA409" i="16"/>
  <c r="CA410" i="16"/>
  <c r="CB409" i="16"/>
  <c r="CB410" i="16"/>
  <c r="CC409" i="16"/>
  <c r="CC410" i="16"/>
  <c r="CD409" i="16"/>
  <c r="CD410" i="16"/>
  <c r="CE409" i="16"/>
  <c r="CE410" i="16"/>
  <c r="CF409" i="16"/>
  <c r="CF410" i="16"/>
  <c r="CG410" i="16"/>
  <c r="BV408" i="16"/>
  <c r="CG408" i="16"/>
  <c r="CG407" i="16"/>
  <c r="BV406" i="16"/>
  <c r="CG406" i="16"/>
  <c r="CG405" i="16"/>
  <c r="BU420" i="16"/>
  <c r="BU419" i="16"/>
  <c r="BU418" i="16"/>
  <c r="BU417" i="16"/>
  <c r="BU416" i="16"/>
  <c r="BU415" i="16"/>
  <c r="BU414" i="16"/>
  <c r="BU413" i="16"/>
  <c r="BU412" i="16"/>
  <c r="BU411" i="16"/>
  <c r="BJ409" i="16"/>
  <c r="BJ410" i="16"/>
  <c r="BK409" i="16"/>
  <c r="BK410" i="16"/>
  <c r="BL409" i="16"/>
  <c r="BL410" i="16"/>
  <c r="BM409" i="16"/>
  <c r="BM410" i="16"/>
  <c r="BN409" i="16"/>
  <c r="BN410" i="16"/>
  <c r="BO409" i="16"/>
  <c r="BO410" i="16"/>
  <c r="BP409" i="16"/>
  <c r="BP410" i="16"/>
  <c r="BQ409" i="16"/>
  <c r="BQ410" i="16"/>
  <c r="BR409" i="16"/>
  <c r="BR410" i="16"/>
  <c r="BS409" i="16"/>
  <c r="BS410" i="16"/>
  <c r="BT409" i="16"/>
  <c r="BT410" i="16"/>
  <c r="BU410" i="16"/>
  <c r="BJ408" i="16"/>
  <c r="BK408" i="16"/>
  <c r="BU408" i="16"/>
  <c r="BU407" i="16"/>
  <c r="BJ406" i="16"/>
  <c r="BU406" i="16"/>
  <c r="BU405" i="16"/>
  <c r="BI420" i="16"/>
  <c r="BI419" i="16"/>
  <c r="BI418" i="16"/>
  <c r="BI417" i="16"/>
  <c r="BI416" i="16"/>
  <c r="BI415" i="16"/>
  <c r="BI414" i="16"/>
  <c r="BI413" i="16"/>
  <c r="BI412" i="16"/>
  <c r="BI411" i="16"/>
  <c r="AX409" i="16"/>
  <c r="AX410" i="16"/>
  <c r="AY409" i="16"/>
  <c r="AY410" i="16"/>
  <c r="AZ409" i="16"/>
  <c r="AZ410" i="16"/>
  <c r="BA409" i="16"/>
  <c r="BA410" i="16"/>
  <c r="BB409" i="16"/>
  <c r="BB410" i="16"/>
  <c r="BC409" i="16"/>
  <c r="BC410" i="16"/>
  <c r="BD409" i="16"/>
  <c r="BD410" i="16"/>
  <c r="BE409" i="16"/>
  <c r="BE410" i="16"/>
  <c r="BF409" i="16"/>
  <c r="BF410" i="16"/>
  <c r="BG409" i="16"/>
  <c r="BG410" i="16"/>
  <c r="BH409" i="16"/>
  <c r="BH410" i="16"/>
  <c r="BI410" i="16"/>
  <c r="AX408" i="16"/>
  <c r="AY408" i="16"/>
  <c r="BI408" i="16"/>
  <c r="BI407" i="16"/>
  <c r="AX406" i="16"/>
  <c r="BI406" i="16"/>
  <c r="BI405" i="16"/>
  <c r="AW420" i="16"/>
  <c r="AW419" i="16"/>
  <c r="AW418" i="16"/>
  <c r="AW417" i="16"/>
  <c r="AW416" i="16"/>
  <c r="AW415" i="16"/>
  <c r="AW414" i="16"/>
  <c r="AW413" i="16"/>
  <c r="AW412" i="16"/>
  <c r="AW411" i="16"/>
  <c r="AL409" i="16"/>
  <c r="AL410" i="16"/>
  <c r="AM409" i="16"/>
  <c r="AM410" i="16"/>
  <c r="AN409" i="16"/>
  <c r="AN410" i="16"/>
  <c r="AO409" i="16"/>
  <c r="AO410" i="16"/>
  <c r="AP409" i="16"/>
  <c r="AP410" i="16"/>
  <c r="AQ409" i="16"/>
  <c r="AQ410" i="16"/>
  <c r="AR409" i="16"/>
  <c r="AR410" i="16"/>
  <c r="AS409" i="16"/>
  <c r="AS410" i="16"/>
  <c r="AT409" i="16"/>
  <c r="AT410" i="16"/>
  <c r="AU409" i="16"/>
  <c r="AU410" i="16"/>
  <c r="AV409" i="16"/>
  <c r="AV410" i="16"/>
  <c r="AW410" i="16"/>
  <c r="AL408" i="16"/>
  <c r="AM408" i="16"/>
  <c r="AW408" i="16"/>
  <c r="AW407" i="16"/>
  <c r="AL406" i="16"/>
  <c r="AW406" i="16"/>
  <c r="AW405" i="16"/>
  <c r="AK420" i="16"/>
  <c r="AK419" i="16"/>
  <c r="AK418" i="16"/>
  <c r="AK417" i="16"/>
  <c r="AK416" i="16"/>
  <c r="AK415" i="16"/>
  <c r="AK414" i="16"/>
  <c r="AK413" i="16"/>
  <c r="AK412" i="16"/>
  <c r="AK411" i="16"/>
  <c r="Z409" i="16"/>
  <c r="Z410" i="16"/>
  <c r="AA409" i="16"/>
  <c r="AA410" i="16"/>
  <c r="AB409" i="16"/>
  <c r="AB410" i="16"/>
  <c r="AC409" i="16"/>
  <c r="AC410" i="16"/>
  <c r="AD409" i="16"/>
  <c r="AD410" i="16"/>
  <c r="AE409" i="16"/>
  <c r="AE410" i="16"/>
  <c r="AF409" i="16"/>
  <c r="AF410" i="16"/>
  <c r="AG409" i="16"/>
  <c r="AG410" i="16"/>
  <c r="AH409" i="16"/>
  <c r="AH410" i="16"/>
  <c r="AI409" i="16"/>
  <c r="AI410" i="16"/>
  <c r="AJ409" i="16"/>
  <c r="AJ410" i="16"/>
  <c r="AK410" i="16"/>
  <c r="Z408" i="16"/>
  <c r="AK408" i="16"/>
  <c r="AK407" i="16"/>
  <c r="Z406" i="16"/>
  <c r="AK406" i="16"/>
  <c r="AK405" i="16"/>
  <c r="N420" i="16"/>
  <c r="Y420" i="16"/>
  <c r="Y419" i="16"/>
  <c r="N418" i="16"/>
  <c r="Y418" i="16"/>
  <c r="Y417" i="16"/>
  <c r="N416" i="16"/>
  <c r="Y416" i="16"/>
  <c r="Y415" i="16"/>
  <c r="N414" i="16"/>
  <c r="Y414" i="16"/>
  <c r="Y413" i="16"/>
  <c r="N412" i="16"/>
  <c r="O412" i="16"/>
  <c r="Y412" i="16"/>
  <c r="Y411" i="16"/>
  <c r="N409" i="16"/>
  <c r="N410" i="16"/>
  <c r="O409" i="16"/>
  <c r="O410" i="16"/>
  <c r="P409" i="16"/>
  <c r="P410" i="16"/>
  <c r="Q409" i="16"/>
  <c r="Q410" i="16"/>
  <c r="R409" i="16"/>
  <c r="R410" i="16"/>
  <c r="S409" i="16"/>
  <c r="S410" i="16"/>
  <c r="T409" i="16"/>
  <c r="T410" i="16"/>
  <c r="U409" i="16"/>
  <c r="U410" i="16"/>
  <c r="V409" i="16"/>
  <c r="V410" i="16"/>
  <c r="W409" i="16"/>
  <c r="W410" i="16"/>
  <c r="X409" i="16"/>
  <c r="X410" i="16"/>
  <c r="Y410" i="16"/>
  <c r="N408" i="16"/>
  <c r="O408" i="16"/>
  <c r="Y408" i="16"/>
  <c r="Y407" i="16"/>
  <c r="N406" i="16"/>
  <c r="Y406" i="16"/>
  <c r="Y405" i="16"/>
  <c r="DF421" i="16"/>
  <c r="DG421" i="16"/>
  <c r="DH421" i="16"/>
  <c r="DI421" i="16"/>
  <c r="DJ421" i="16"/>
  <c r="DK421" i="16"/>
  <c r="DL421" i="16"/>
  <c r="DM421" i="16"/>
  <c r="DN421" i="16"/>
  <c r="DO421" i="16"/>
  <c r="DP421" i="16"/>
  <c r="DQ421" i="16"/>
  <c r="DQ422" i="16"/>
  <c r="CT421" i="16"/>
  <c r="CU421" i="16"/>
  <c r="CV421" i="16"/>
  <c r="CW421" i="16"/>
  <c r="CX421" i="16"/>
  <c r="CY421" i="16"/>
  <c r="CZ421" i="16"/>
  <c r="DA421" i="16"/>
  <c r="DB421" i="16"/>
  <c r="DC421" i="16"/>
  <c r="DD421" i="16"/>
  <c r="DE421" i="16"/>
  <c r="DE422" i="16"/>
  <c r="CH421" i="16"/>
  <c r="CI421" i="16"/>
  <c r="CJ421" i="16"/>
  <c r="CK421" i="16"/>
  <c r="CL421" i="16"/>
  <c r="CM421" i="16"/>
  <c r="CN421" i="16"/>
  <c r="CO421" i="16"/>
  <c r="CP421" i="16"/>
  <c r="CQ421" i="16"/>
  <c r="CR421" i="16"/>
  <c r="CS421" i="16"/>
  <c r="CS422" i="16"/>
  <c r="BV421" i="16"/>
  <c r="BW421" i="16"/>
  <c r="BX421" i="16"/>
  <c r="BY421" i="16"/>
  <c r="BZ421" i="16"/>
  <c r="CA421" i="16"/>
  <c r="CB421" i="16"/>
  <c r="CC421" i="16"/>
  <c r="CD421" i="16"/>
  <c r="CE421" i="16"/>
  <c r="CF421" i="16"/>
  <c r="CG421" i="16"/>
  <c r="CG422" i="16"/>
  <c r="BJ421" i="16"/>
  <c r="BK421" i="16"/>
  <c r="BL421" i="16"/>
  <c r="BM421" i="16"/>
  <c r="BN421" i="16"/>
  <c r="BO421" i="16"/>
  <c r="BP421" i="16"/>
  <c r="BQ421" i="16"/>
  <c r="BR421" i="16"/>
  <c r="BS421" i="16"/>
  <c r="BT421" i="16"/>
  <c r="BU421" i="16"/>
  <c r="BU422" i="16"/>
  <c r="AX421" i="16"/>
  <c r="AY421" i="16"/>
  <c r="AZ421" i="16"/>
  <c r="BA421" i="16"/>
  <c r="BB421" i="16"/>
  <c r="BC421" i="16"/>
  <c r="BD421" i="16"/>
  <c r="BE421" i="16"/>
  <c r="BF421" i="16"/>
  <c r="BG421" i="16"/>
  <c r="BH421" i="16"/>
  <c r="BI421" i="16"/>
  <c r="BI422" i="16"/>
  <c r="AL421" i="16"/>
  <c r="AM421" i="16"/>
  <c r="AN421" i="16"/>
  <c r="AO421" i="16"/>
  <c r="AP421" i="16"/>
  <c r="AQ421" i="16"/>
  <c r="AR421" i="16"/>
  <c r="AS421" i="16"/>
  <c r="AT421" i="16"/>
  <c r="AU421" i="16"/>
  <c r="AV421" i="16"/>
  <c r="AW421" i="16"/>
  <c r="AW422" i="16"/>
  <c r="Z421" i="16"/>
  <c r="AA421" i="16"/>
  <c r="AB421" i="16"/>
  <c r="AC421" i="16"/>
  <c r="AD421" i="16"/>
  <c r="AE421" i="16"/>
  <c r="AF421" i="16"/>
  <c r="AG421" i="16"/>
  <c r="AH421" i="16"/>
  <c r="AI421" i="16"/>
  <c r="AJ421" i="16"/>
  <c r="AK421" i="16"/>
  <c r="AK422" i="16"/>
  <c r="N421" i="16"/>
  <c r="O421" i="16"/>
  <c r="P421" i="16"/>
  <c r="Q421" i="16"/>
  <c r="R421" i="16"/>
  <c r="S421" i="16"/>
  <c r="T421" i="16"/>
  <c r="U421" i="16"/>
  <c r="V421" i="16"/>
  <c r="W421" i="16"/>
  <c r="X421" i="16"/>
  <c r="Y421" i="16"/>
  <c r="Y422" i="16"/>
  <c r="DR409" i="16"/>
  <c r="B421" i="16"/>
  <c r="C421" i="16"/>
  <c r="D421" i="16"/>
  <c r="E421" i="16"/>
  <c r="F421" i="16"/>
  <c r="G421" i="16"/>
  <c r="H421" i="16"/>
  <c r="I421" i="16"/>
  <c r="J421" i="16"/>
  <c r="K421" i="16"/>
  <c r="L421" i="16"/>
  <c r="M421" i="16"/>
  <c r="M422" i="16"/>
  <c r="B409" i="16"/>
  <c r="B410" i="16"/>
  <c r="C409" i="16"/>
  <c r="C410" i="16"/>
  <c r="D409" i="16"/>
  <c r="D410" i="16"/>
  <c r="E409" i="16"/>
  <c r="E410" i="16"/>
  <c r="F409" i="16"/>
  <c r="F410" i="16"/>
  <c r="G409" i="16"/>
  <c r="G410" i="16"/>
  <c r="H409" i="16"/>
  <c r="H410" i="16"/>
  <c r="I409" i="16"/>
  <c r="I410" i="16"/>
  <c r="J409" i="16"/>
  <c r="J410" i="16"/>
  <c r="K409" i="16"/>
  <c r="K410" i="16"/>
  <c r="L409" i="16"/>
  <c r="L410" i="16"/>
  <c r="M410" i="16"/>
  <c r="B406" i="16"/>
  <c r="M406" i="16"/>
  <c r="M407" i="16"/>
  <c r="D408" i="16"/>
  <c r="B408" i="16"/>
  <c r="C408" i="16"/>
  <c r="E408" i="16"/>
  <c r="M408" i="16"/>
  <c r="M411" i="16"/>
  <c r="B412" i="16"/>
  <c r="C412" i="16"/>
  <c r="M412" i="16"/>
  <c r="M413" i="16"/>
  <c r="B414" i="16"/>
  <c r="M414" i="16"/>
  <c r="M415" i="16"/>
  <c r="B416" i="16"/>
  <c r="M416" i="16"/>
  <c r="M417" i="16"/>
  <c r="B418" i="16"/>
  <c r="M418" i="16"/>
  <c r="M419" i="16"/>
  <c r="B420" i="16"/>
  <c r="M420" i="16"/>
  <c r="M405" i="16"/>
  <c r="CD396" i="16"/>
  <c r="CE396" i="16"/>
  <c r="CF396" i="16"/>
  <c r="CG396" i="16"/>
  <c r="CH396" i="16"/>
  <c r="CI396" i="16"/>
  <c r="CJ396" i="16"/>
  <c r="CK396" i="16"/>
  <c r="CL396" i="16"/>
  <c r="CM396" i="16"/>
  <c r="BT396" i="16"/>
  <c r="BU396" i="16"/>
  <c r="BV396" i="16"/>
  <c r="BW396" i="16"/>
  <c r="BX396" i="16"/>
  <c r="BY396" i="16"/>
  <c r="BZ396" i="16"/>
  <c r="CA396" i="16"/>
  <c r="CB396" i="16"/>
  <c r="CC396" i="16"/>
  <c r="BJ396" i="16"/>
  <c r="BK396" i="16"/>
  <c r="BL396" i="16"/>
  <c r="BM396" i="16"/>
  <c r="BN396" i="16"/>
  <c r="BO396" i="16"/>
  <c r="BP396" i="16"/>
  <c r="BQ396" i="16"/>
  <c r="BR396" i="16"/>
  <c r="BS396" i="16"/>
  <c r="AZ396" i="16"/>
  <c r="BA396" i="16"/>
  <c r="BB396" i="16"/>
  <c r="BC396" i="16"/>
  <c r="BD396" i="16"/>
  <c r="BE396" i="16"/>
  <c r="BF396" i="16"/>
  <c r="BG396" i="16"/>
  <c r="BH396" i="16"/>
  <c r="BI396" i="16"/>
  <c r="AP396" i="16"/>
  <c r="AQ396" i="16"/>
  <c r="AR396" i="16"/>
  <c r="AS396" i="16"/>
  <c r="AT396" i="16"/>
  <c r="AU396" i="16"/>
  <c r="AV396" i="16"/>
  <c r="AW396" i="16"/>
  <c r="AX396" i="16"/>
  <c r="AY396" i="16"/>
  <c r="AF396" i="16"/>
  <c r="AG396" i="16"/>
  <c r="AH396" i="16"/>
  <c r="AI396" i="16"/>
  <c r="AJ396" i="16"/>
  <c r="AK396" i="16"/>
  <c r="AL396" i="16"/>
  <c r="AM396" i="16"/>
  <c r="AN396" i="16"/>
  <c r="AO396" i="16"/>
  <c r="V396" i="16"/>
  <c r="W396" i="16"/>
  <c r="X396" i="16"/>
  <c r="Y396" i="16"/>
  <c r="Z396" i="16"/>
  <c r="AA396" i="16"/>
  <c r="AB396" i="16"/>
  <c r="AC396" i="16"/>
  <c r="AD396" i="16"/>
  <c r="AE396" i="16"/>
  <c r="L396" i="16"/>
  <c r="M396" i="16"/>
  <c r="N396" i="16"/>
  <c r="O396" i="16"/>
  <c r="P396" i="16"/>
  <c r="Q396" i="16"/>
  <c r="R396" i="16"/>
  <c r="S396" i="16"/>
  <c r="T396" i="16"/>
  <c r="U396" i="16"/>
  <c r="B396" i="16"/>
  <c r="C396" i="16"/>
  <c r="D396" i="16"/>
  <c r="E396" i="16"/>
  <c r="F396" i="16"/>
  <c r="G396" i="16"/>
  <c r="H396" i="16"/>
  <c r="I396" i="16"/>
  <c r="J396" i="16"/>
  <c r="K396" i="16"/>
  <c r="CD384" i="16"/>
  <c r="CD385" i="16"/>
  <c r="CE384" i="16"/>
  <c r="CE385" i="16"/>
  <c r="CF384" i="16"/>
  <c r="CF385" i="16"/>
  <c r="CG384" i="16"/>
  <c r="CG385" i="16"/>
  <c r="CH384" i="16"/>
  <c r="CH385" i="16"/>
  <c r="CI384" i="16"/>
  <c r="CI385" i="16"/>
  <c r="CJ384" i="16"/>
  <c r="CJ385" i="16"/>
  <c r="CK384" i="16"/>
  <c r="CK385" i="16"/>
  <c r="CL384" i="16"/>
  <c r="CL385" i="16"/>
  <c r="CM385" i="16"/>
  <c r="BT384" i="16"/>
  <c r="BT385" i="16"/>
  <c r="BU384" i="16"/>
  <c r="BU385" i="16"/>
  <c r="BV384" i="16"/>
  <c r="BV385" i="16"/>
  <c r="BW384" i="16"/>
  <c r="BW385" i="16"/>
  <c r="BX384" i="16"/>
  <c r="BX385" i="16"/>
  <c r="BY384" i="16"/>
  <c r="BY385" i="16"/>
  <c r="BZ384" i="16"/>
  <c r="BZ385" i="16"/>
  <c r="CA384" i="16"/>
  <c r="CA385" i="16"/>
  <c r="CB384" i="16"/>
  <c r="CB385" i="16"/>
  <c r="CC385" i="16"/>
  <c r="BJ384" i="16"/>
  <c r="BJ385" i="16"/>
  <c r="BK384" i="16"/>
  <c r="BK385" i="16"/>
  <c r="BL384" i="16"/>
  <c r="BL385" i="16"/>
  <c r="BM384" i="16"/>
  <c r="BM385" i="16"/>
  <c r="BN384" i="16"/>
  <c r="BN385" i="16"/>
  <c r="BO384" i="16"/>
  <c r="BO385" i="16"/>
  <c r="BP384" i="16"/>
  <c r="BP385" i="16"/>
  <c r="BQ384" i="16"/>
  <c r="BQ385" i="16"/>
  <c r="BR384" i="16"/>
  <c r="BR385" i="16"/>
  <c r="BS385" i="16"/>
  <c r="AZ384" i="16"/>
  <c r="AZ385" i="16"/>
  <c r="BA384" i="16"/>
  <c r="BA385" i="16"/>
  <c r="BB384" i="16"/>
  <c r="BB385" i="16"/>
  <c r="BC384" i="16"/>
  <c r="BC385" i="16"/>
  <c r="BD384" i="16"/>
  <c r="BD385" i="16"/>
  <c r="BE384" i="16"/>
  <c r="BE385" i="16"/>
  <c r="BF384" i="16"/>
  <c r="BF385" i="16"/>
  <c r="BG384" i="16"/>
  <c r="BG385" i="16"/>
  <c r="BH384" i="16"/>
  <c r="BH385" i="16"/>
  <c r="BI385" i="16"/>
  <c r="AP384" i="16"/>
  <c r="AP385" i="16"/>
  <c r="AQ384" i="16"/>
  <c r="AQ385" i="16"/>
  <c r="AR384" i="16"/>
  <c r="AR385" i="16"/>
  <c r="AS384" i="16"/>
  <c r="AS385" i="16"/>
  <c r="AT384" i="16"/>
  <c r="AT385" i="16"/>
  <c r="AU384" i="16"/>
  <c r="AU385" i="16"/>
  <c r="AV384" i="16"/>
  <c r="AV385" i="16"/>
  <c r="AW384" i="16"/>
  <c r="AW385" i="16"/>
  <c r="AX384" i="16"/>
  <c r="AX385" i="16"/>
  <c r="AY385" i="16"/>
  <c r="AF384" i="16"/>
  <c r="AF385" i="16"/>
  <c r="AG384" i="16"/>
  <c r="AG385" i="16"/>
  <c r="AH384" i="16"/>
  <c r="AH385" i="16"/>
  <c r="AI384" i="16"/>
  <c r="AI385" i="16"/>
  <c r="AJ384" i="16"/>
  <c r="AJ385" i="16"/>
  <c r="AK384" i="16"/>
  <c r="AK385" i="16"/>
  <c r="AL384" i="16"/>
  <c r="AL385" i="16"/>
  <c r="AM384" i="16"/>
  <c r="AM385" i="16"/>
  <c r="AN384" i="16"/>
  <c r="AN385" i="16"/>
  <c r="AO385" i="16"/>
  <c r="V384" i="16"/>
  <c r="V385" i="16"/>
  <c r="W384" i="16"/>
  <c r="W385" i="16"/>
  <c r="X384" i="16"/>
  <c r="X385" i="16"/>
  <c r="Y384" i="16"/>
  <c r="Y385" i="16"/>
  <c r="Z384" i="16"/>
  <c r="Z385" i="16"/>
  <c r="AA384" i="16"/>
  <c r="AA385" i="16"/>
  <c r="AB384" i="16"/>
  <c r="AB385" i="16"/>
  <c r="AC384" i="16"/>
  <c r="AC385" i="16"/>
  <c r="AD384" i="16"/>
  <c r="AD385" i="16"/>
  <c r="AE385" i="16"/>
  <c r="CD395" i="16"/>
  <c r="CM395" i="16"/>
  <c r="CM394" i="16"/>
  <c r="CD393" i="16"/>
  <c r="CE393" i="16"/>
  <c r="CM393" i="16"/>
  <c r="CM392" i="16"/>
  <c r="CD391" i="16"/>
  <c r="CE391" i="16"/>
  <c r="CM391" i="16"/>
  <c r="CM390" i="16"/>
  <c r="CD389" i="16"/>
  <c r="CM389" i="16"/>
  <c r="CM388" i="16"/>
  <c r="CD387" i="16"/>
  <c r="CM387" i="16"/>
  <c r="CM386" i="16"/>
  <c r="CD383" i="16"/>
  <c r="CE383" i="16"/>
  <c r="CM383" i="16"/>
  <c r="CM382" i="16"/>
  <c r="CD381" i="16"/>
  <c r="CM381" i="16"/>
  <c r="CM380" i="16"/>
  <c r="CD379" i="16"/>
  <c r="CM379" i="16"/>
  <c r="CM378" i="16"/>
  <c r="CD377" i="16"/>
  <c r="CE377" i="16"/>
  <c r="CM377" i="16"/>
  <c r="CM376" i="16"/>
  <c r="CD375" i="16"/>
  <c r="CM375" i="16"/>
  <c r="CM374" i="16"/>
  <c r="CD373" i="16"/>
  <c r="CM373" i="16"/>
  <c r="CM372" i="16"/>
  <c r="BT395" i="16"/>
  <c r="CC395" i="16"/>
  <c r="CC394" i="16"/>
  <c r="BT393" i="16"/>
  <c r="CC393" i="16"/>
  <c r="CC392" i="16"/>
  <c r="BT391" i="16"/>
  <c r="CC391" i="16"/>
  <c r="CC390" i="16"/>
  <c r="BT389" i="16"/>
  <c r="CC389" i="16"/>
  <c r="CC388" i="16"/>
  <c r="BT387" i="16"/>
  <c r="CC387" i="16"/>
  <c r="CC386" i="16"/>
  <c r="BT383" i="16"/>
  <c r="CC383" i="16"/>
  <c r="CC382" i="16"/>
  <c r="BT381" i="16"/>
  <c r="CC381" i="16"/>
  <c r="CC380" i="16"/>
  <c r="BT379" i="16"/>
  <c r="CC379" i="16"/>
  <c r="CC378" i="16"/>
  <c r="BT377" i="16"/>
  <c r="CC377" i="16"/>
  <c r="CC376" i="16"/>
  <c r="BT375" i="16"/>
  <c r="CC375" i="16"/>
  <c r="CC374" i="16"/>
  <c r="BT373" i="16"/>
  <c r="CC373" i="16"/>
  <c r="CC372" i="16"/>
  <c r="AZ395" i="16"/>
  <c r="BA395" i="16"/>
  <c r="BI395" i="16"/>
  <c r="BI394" i="16"/>
  <c r="BI392" i="16"/>
  <c r="BB393" i="16"/>
  <c r="AZ393" i="16"/>
  <c r="BA393" i="16"/>
  <c r="BC393" i="16"/>
  <c r="BI393" i="16"/>
  <c r="AZ391" i="16"/>
  <c r="BA391" i="16"/>
  <c r="BI391" i="16"/>
  <c r="BI390" i="16"/>
  <c r="AZ389" i="16"/>
  <c r="BI389" i="16"/>
  <c r="BI388" i="16"/>
  <c r="AZ387" i="16"/>
  <c r="BI387" i="16"/>
  <c r="BI386" i="16"/>
  <c r="AZ383" i="16"/>
  <c r="BA383" i="16"/>
  <c r="BI383" i="16"/>
  <c r="BI382" i="16"/>
  <c r="AZ381" i="16"/>
  <c r="BA381" i="16"/>
  <c r="BI381" i="16"/>
  <c r="BI380" i="16"/>
  <c r="BI378" i="16"/>
  <c r="BB379" i="16"/>
  <c r="AZ379" i="16"/>
  <c r="BA379" i="16"/>
  <c r="BC379" i="16"/>
  <c r="BI379" i="16"/>
  <c r="AZ377" i="16"/>
  <c r="BI377" i="16"/>
  <c r="BI376" i="16"/>
  <c r="BI374" i="16"/>
  <c r="BB375" i="16"/>
  <c r="AZ375" i="16"/>
  <c r="BA375" i="16"/>
  <c r="BC375" i="16"/>
  <c r="BI375" i="16"/>
  <c r="AZ373" i="16"/>
  <c r="BI373" i="16"/>
  <c r="BI372" i="16"/>
  <c r="AP395" i="16"/>
  <c r="AY395" i="16"/>
  <c r="AY394" i="16"/>
  <c r="AY392" i="16"/>
  <c r="AR393" i="16"/>
  <c r="AP393" i="16"/>
  <c r="AQ393" i="16"/>
  <c r="AS393" i="16"/>
  <c r="AY393" i="16"/>
  <c r="AP391" i="16"/>
  <c r="AY391" i="16"/>
  <c r="AY390" i="16"/>
  <c r="AP389" i="16"/>
  <c r="AY389" i="16"/>
  <c r="AY388" i="16"/>
  <c r="AP387" i="16"/>
  <c r="AQ387" i="16"/>
  <c r="AY387" i="16"/>
  <c r="AY386" i="16"/>
  <c r="AY382" i="16"/>
  <c r="AR383" i="16"/>
  <c r="AP383" i="16"/>
  <c r="AQ383" i="16"/>
  <c r="AS383" i="16"/>
  <c r="AY383" i="16"/>
  <c r="AP381" i="16"/>
  <c r="AY381" i="16"/>
  <c r="AY380" i="16"/>
  <c r="AP379" i="16"/>
  <c r="AY379" i="16"/>
  <c r="AY378" i="16"/>
  <c r="AP377" i="16"/>
  <c r="AY377" i="16"/>
  <c r="AY376" i="16"/>
  <c r="AP375" i="16"/>
  <c r="AQ375" i="16"/>
  <c r="AY375" i="16"/>
  <c r="AY374" i="16"/>
  <c r="AP373" i="16"/>
  <c r="AY373" i="16"/>
  <c r="AY372" i="16"/>
  <c r="AF395" i="16"/>
  <c r="AO395" i="16"/>
  <c r="AO394" i="16"/>
  <c r="AO392" i="16"/>
  <c r="AH393" i="16"/>
  <c r="AF393" i="16"/>
  <c r="AG393" i="16"/>
  <c r="AI393" i="16"/>
  <c r="AO393" i="16"/>
  <c r="AF391" i="16"/>
  <c r="AO391" i="16"/>
  <c r="AO390" i="16"/>
  <c r="AF389" i="16"/>
  <c r="AO389" i="16"/>
  <c r="AO388" i="16"/>
  <c r="AO386" i="16"/>
  <c r="AH387" i="16"/>
  <c r="AF387" i="16"/>
  <c r="AG387" i="16"/>
  <c r="AI387" i="16"/>
  <c r="AO387" i="16"/>
  <c r="AF383" i="16"/>
  <c r="AO383" i="16"/>
  <c r="AO382" i="16"/>
  <c r="AF381" i="16"/>
  <c r="AG381" i="16"/>
  <c r="AO381" i="16"/>
  <c r="AO380" i="16"/>
  <c r="AF379" i="16"/>
  <c r="AO379" i="16"/>
  <c r="AO378" i="16"/>
  <c r="AF377" i="16"/>
  <c r="AG377" i="16"/>
  <c r="AO377" i="16"/>
  <c r="AO376" i="16"/>
  <c r="AO374" i="16"/>
  <c r="AH375" i="16"/>
  <c r="AF375" i="16"/>
  <c r="AG375" i="16"/>
  <c r="AI375" i="16"/>
  <c r="AO375" i="16"/>
  <c r="AF373" i="16"/>
  <c r="AO373" i="16"/>
  <c r="AO372" i="16"/>
  <c r="V395" i="16"/>
  <c r="AE395" i="16"/>
  <c r="AE394" i="16"/>
  <c r="V393" i="16"/>
  <c r="AE393" i="16"/>
  <c r="AE392" i="16"/>
  <c r="V391" i="16"/>
  <c r="AE391" i="16"/>
  <c r="AE390" i="16"/>
  <c r="V389" i="16"/>
  <c r="AE389" i="16"/>
  <c r="AE388" i="16"/>
  <c r="V387" i="16"/>
  <c r="W387" i="16"/>
  <c r="AE387" i="16"/>
  <c r="AE386" i="16"/>
  <c r="V383" i="16"/>
  <c r="AE383" i="16"/>
  <c r="AE382" i="16"/>
  <c r="V381" i="16"/>
  <c r="AE381" i="16"/>
  <c r="AE380" i="16"/>
  <c r="V379" i="16"/>
  <c r="AE379" i="16"/>
  <c r="AE378" i="16"/>
  <c r="V377" i="16"/>
  <c r="AE377" i="16"/>
  <c r="AE376" i="16"/>
  <c r="V375" i="16"/>
  <c r="W375" i="16"/>
  <c r="AE375" i="16"/>
  <c r="AE374" i="16"/>
  <c r="V373" i="16"/>
  <c r="AE373" i="16"/>
  <c r="AE372" i="16"/>
  <c r="CL395" i="16"/>
  <c r="CL393" i="16"/>
  <c r="CL391" i="16"/>
  <c r="CL389" i="16"/>
  <c r="CL387" i="16"/>
  <c r="CL383" i="16"/>
  <c r="CL381" i="16"/>
  <c r="CL379" i="16"/>
  <c r="CL377" i="16"/>
  <c r="CL375" i="16"/>
  <c r="CL373" i="16"/>
  <c r="BH395" i="16"/>
  <c r="BH393" i="16"/>
  <c r="BH391" i="16"/>
  <c r="BH389" i="16"/>
  <c r="BH387" i="16"/>
  <c r="BH383" i="16"/>
  <c r="BH381" i="16"/>
  <c r="BH379" i="16"/>
  <c r="BH377" i="16"/>
  <c r="BH375" i="16"/>
  <c r="BH373" i="16"/>
  <c r="AX395" i="16"/>
  <c r="AX393" i="16"/>
  <c r="AX391" i="16"/>
  <c r="AX389" i="16"/>
  <c r="AX387" i="16"/>
  <c r="AX383" i="16"/>
  <c r="AX381" i="16"/>
  <c r="AX379" i="16"/>
  <c r="AX377" i="16"/>
  <c r="AX375" i="16"/>
  <c r="AX373" i="16"/>
  <c r="AM395" i="16"/>
  <c r="AM393" i="16"/>
  <c r="AM391" i="16"/>
  <c r="AM389" i="16"/>
  <c r="AM387" i="16"/>
  <c r="AM383" i="16"/>
  <c r="AM381" i="16"/>
  <c r="AM379" i="16"/>
  <c r="AM377" i="16"/>
  <c r="AM375" i="16"/>
  <c r="AM373" i="16"/>
  <c r="AC395" i="16"/>
  <c r="AC393" i="16"/>
  <c r="AC391" i="16"/>
  <c r="AC389" i="16"/>
  <c r="AC387" i="16"/>
  <c r="AC383" i="16"/>
  <c r="AC381" i="16"/>
  <c r="AC379" i="16"/>
  <c r="AC377" i="16"/>
  <c r="AC375" i="16"/>
  <c r="AC373" i="16"/>
  <c r="L384" i="16"/>
  <c r="L385" i="16"/>
  <c r="M384" i="16"/>
  <c r="M385" i="16"/>
  <c r="N384" i="16"/>
  <c r="N385" i="16"/>
  <c r="O384" i="16"/>
  <c r="O385" i="16"/>
  <c r="P384" i="16"/>
  <c r="P385" i="16"/>
  <c r="Q384" i="16"/>
  <c r="Q385" i="16"/>
  <c r="R384" i="16"/>
  <c r="R385" i="16"/>
  <c r="S384" i="16"/>
  <c r="S385" i="16"/>
  <c r="T384" i="16"/>
  <c r="T385" i="16"/>
  <c r="U385" i="16"/>
  <c r="L395" i="16"/>
  <c r="U395" i="16"/>
  <c r="U394" i="16"/>
  <c r="L393" i="16"/>
  <c r="M393" i="16"/>
  <c r="U393" i="16"/>
  <c r="U392" i="16"/>
  <c r="L391" i="16"/>
  <c r="U391" i="16"/>
  <c r="U390" i="16"/>
  <c r="L389" i="16"/>
  <c r="U389" i="16"/>
  <c r="U388" i="16"/>
  <c r="U386" i="16"/>
  <c r="N387" i="16"/>
  <c r="L387" i="16"/>
  <c r="M387" i="16"/>
  <c r="O387" i="16"/>
  <c r="U387" i="16"/>
  <c r="L383" i="16"/>
  <c r="M383" i="16"/>
  <c r="U383" i="16"/>
  <c r="U382" i="16"/>
  <c r="L381" i="16"/>
  <c r="U381" i="16"/>
  <c r="U380" i="16"/>
  <c r="L379" i="16"/>
  <c r="M379" i="16"/>
  <c r="U379" i="16"/>
  <c r="U378" i="16"/>
  <c r="L377" i="16"/>
  <c r="U377" i="16"/>
  <c r="U376" i="16"/>
  <c r="L375" i="16"/>
  <c r="M375" i="16"/>
  <c r="U375" i="16"/>
  <c r="U374" i="16"/>
  <c r="L373" i="16"/>
  <c r="U373" i="16"/>
  <c r="U372" i="16"/>
  <c r="T395" i="16"/>
  <c r="T393" i="16"/>
  <c r="T391" i="16"/>
  <c r="T389" i="16"/>
  <c r="T387" i="16"/>
  <c r="T383" i="16"/>
  <c r="T381" i="16"/>
  <c r="T379" i="16"/>
  <c r="T377" i="16"/>
  <c r="T375" i="16"/>
  <c r="T373" i="16"/>
  <c r="J384" i="16"/>
  <c r="J385" i="16"/>
  <c r="I384" i="16"/>
  <c r="I385" i="16"/>
  <c r="H384" i="16"/>
  <c r="H385" i="16"/>
  <c r="G384" i="16"/>
  <c r="G385" i="16"/>
  <c r="F384" i="16"/>
  <c r="F385" i="16"/>
  <c r="E384" i="16"/>
  <c r="E385" i="16"/>
  <c r="D384" i="16"/>
  <c r="D385" i="16"/>
  <c r="C384" i="16"/>
  <c r="C385" i="16"/>
  <c r="B384" i="16"/>
  <c r="B385" i="16"/>
  <c r="B373" i="16"/>
  <c r="K373" i="16"/>
  <c r="K374" i="16"/>
  <c r="B375" i="16"/>
  <c r="K375" i="16"/>
  <c r="K376" i="16"/>
  <c r="B377" i="16"/>
  <c r="K377" i="16"/>
  <c r="K378" i="16"/>
  <c r="B379" i="16"/>
  <c r="K379" i="16"/>
  <c r="K380" i="16"/>
  <c r="B381" i="16"/>
  <c r="K381" i="16"/>
  <c r="K382" i="16"/>
  <c r="B383" i="16"/>
  <c r="K383" i="16"/>
  <c r="K385" i="16"/>
  <c r="K386" i="16"/>
  <c r="B387" i="16"/>
  <c r="K387" i="16"/>
  <c r="K388" i="16"/>
  <c r="B389" i="16"/>
  <c r="K389" i="16"/>
  <c r="K390" i="16"/>
  <c r="B391" i="16"/>
  <c r="K391" i="16"/>
  <c r="K392" i="16"/>
  <c r="B393" i="16"/>
  <c r="K393" i="16"/>
  <c r="K394" i="16"/>
  <c r="B395" i="16"/>
  <c r="K395" i="16"/>
  <c r="K372" i="16"/>
  <c r="D322" i="16"/>
  <c r="F349" i="16"/>
  <c r="C366" i="16"/>
  <c r="C367" i="16"/>
  <c r="C361" i="16"/>
  <c r="D361" i="16"/>
  <c r="E361" i="16"/>
  <c r="F361" i="16"/>
  <c r="G361" i="16"/>
  <c r="B361" i="16"/>
  <c r="G349" i="16"/>
  <c r="G350" i="16"/>
  <c r="F350" i="16"/>
  <c r="E349" i="16"/>
  <c r="E350" i="16"/>
  <c r="D349" i="16"/>
  <c r="D350" i="16"/>
  <c r="C349" i="16"/>
  <c r="C350" i="16"/>
  <c r="B349" i="16"/>
  <c r="B350" i="16"/>
  <c r="B342" i="16"/>
  <c r="H342" i="16"/>
  <c r="H343" i="16"/>
  <c r="B344" i="16"/>
  <c r="H344" i="16"/>
  <c r="H345" i="16"/>
  <c r="B346" i="16"/>
  <c r="H346" i="16"/>
  <c r="H347" i="16"/>
  <c r="B348" i="16"/>
  <c r="H348" i="16"/>
  <c r="H350" i="16"/>
  <c r="H351" i="16"/>
  <c r="B352" i="16"/>
  <c r="H352" i="16"/>
  <c r="H353" i="16"/>
  <c r="B354" i="16"/>
  <c r="H354" i="16"/>
  <c r="H355" i="16"/>
  <c r="B356" i="16"/>
  <c r="H356" i="16"/>
  <c r="H357" i="16"/>
  <c r="B358" i="16"/>
  <c r="H358" i="16"/>
  <c r="H359" i="16"/>
  <c r="B360" i="16"/>
  <c r="H360" i="16"/>
  <c r="H341" i="16"/>
  <c r="C334" i="16"/>
  <c r="D334" i="16"/>
  <c r="E334" i="16"/>
  <c r="F334" i="16"/>
  <c r="B334" i="16"/>
  <c r="F322" i="16"/>
  <c r="F323" i="16"/>
  <c r="E322" i="16"/>
  <c r="E323" i="16"/>
  <c r="D323" i="16"/>
  <c r="C322" i="16"/>
  <c r="C323" i="16"/>
  <c r="B322" i="16"/>
  <c r="B323" i="16"/>
  <c r="B319" i="16"/>
  <c r="C319" i="16"/>
  <c r="G319" i="16"/>
  <c r="G320" i="16"/>
  <c r="D321" i="16"/>
  <c r="B321" i="16"/>
  <c r="C321" i="16"/>
  <c r="E321" i="16"/>
  <c r="G321" i="16"/>
  <c r="G323" i="16"/>
  <c r="G324" i="16"/>
  <c r="D325" i="16"/>
  <c r="B325" i="16"/>
  <c r="C325" i="16"/>
  <c r="E325" i="16"/>
  <c r="G325" i="16"/>
  <c r="G326" i="16"/>
  <c r="B327" i="16"/>
  <c r="G327" i="16"/>
  <c r="G328" i="16"/>
  <c r="B329" i="16"/>
  <c r="G329" i="16"/>
  <c r="G330" i="16"/>
  <c r="B331" i="16"/>
  <c r="G331" i="16"/>
  <c r="G332" i="16"/>
  <c r="B333" i="16"/>
  <c r="G333" i="16"/>
  <c r="G318" i="16"/>
  <c r="B290" i="16"/>
  <c r="F290" i="16"/>
  <c r="B313" i="16"/>
  <c r="C313" i="16"/>
  <c r="D313" i="16"/>
  <c r="E313" i="16"/>
  <c r="F313" i="16"/>
  <c r="B301" i="16"/>
  <c r="C301" i="16"/>
  <c r="D301" i="16"/>
  <c r="E301" i="16"/>
  <c r="F301" i="16"/>
  <c r="B302" i="16"/>
  <c r="C302" i="16"/>
  <c r="D302" i="16"/>
  <c r="E302" i="16"/>
  <c r="F302" i="16"/>
  <c r="B312" i="16"/>
  <c r="F312" i="16"/>
  <c r="F311" i="16"/>
  <c r="B310" i="16"/>
  <c r="F310" i="16"/>
  <c r="F309" i="16"/>
  <c r="B308" i="16"/>
  <c r="F308" i="16"/>
  <c r="F307" i="16"/>
  <c r="B306" i="16"/>
  <c r="F306" i="16"/>
  <c r="F305" i="16"/>
  <c r="B304" i="16"/>
  <c r="C304" i="16"/>
  <c r="F304" i="16"/>
  <c r="F303" i="16"/>
  <c r="B300" i="16"/>
  <c r="F300" i="16"/>
  <c r="F299" i="16"/>
  <c r="B298" i="16"/>
  <c r="F298" i="16"/>
  <c r="F297" i="16"/>
  <c r="B296" i="16"/>
  <c r="C296" i="16"/>
  <c r="F296" i="16"/>
  <c r="F295" i="16"/>
  <c r="B294" i="16"/>
  <c r="F294" i="16"/>
  <c r="F293" i="16"/>
  <c r="B292" i="16"/>
  <c r="F292" i="16"/>
  <c r="F291" i="16"/>
  <c r="F289" i="16"/>
  <c r="F274" i="16"/>
  <c r="B275" i="16"/>
  <c r="C275" i="16"/>
  <c r="F275" i="16"/>
  <c r="F276" i="16"/>
  <c r="B277" i="16"/>
  <c r="F277" i="16"/>
  <c r="F278" i="16"/>
  <c r="B279" i="16"/>
  <c r="F279" i="16"/>
  <c r="F280" i="16"/>
  <c r="B281" i="16"/>
  <c r="F281" i="16"/>
  <c r="F282" i="16"/>
  <c r="B283" i="16"/>
  <c r="F283" i="16"/>
  <c r="B284" i="16"/>
  <c r="C284" i="16"/>
  <c r="D284" i="16"/>
  <c r="E284" i="16"/>
  <c r="F284" i="16"/>
  <c r="B272" i="16"/>
  <c r="C272" i="16"/>
  <c r="D272" i="16"/>
  <c r="E272" i="16"/>
  <c r="F272" i="16"/>
  <c r="B273" i="16"/>
  <c r="C273" i="16"/>
  <c r="D273" i="16"/>
  <c r="E273" i="16"/>
  <c r="F273" i="16"/>
  <c r="B271" i="16"/>
  <c r="F271" i="16"/>
  <c r="F270" i="16"/>
  <c r="B269" i="16"/>
  <c r="F269" i="16"/>
  <c r="F268" i="16"/>
  <c r="B267" i="16"/>
  <c r="F267" i="16"/>
  <c r="F266" i="16"/>
  <c r="B265" i="16"/>
  <c r="F265" i="16"/>
  <c r="F264" i="16"/>
  <c r="B263" i="16"/>
  <c r="C263" i="16"/>
  <c r="F263" i="16"/>
  <c r="F262" i="16"/>
  <c r="B261" i="16"/>
  <c r="F261" i="16"/>
  <c r="F260" i="16"/>
  <c r="B256" i="16"/>
  <c r="C256" i="16"/>
  <c r="D256" i="16"/>
  <c r="E256" i="16"/>
  <c r="F256" i="16"/>
  <c r="E244" i="16"/>
  <c r="B244" i="16"/>
  <c r="C244" i="16"/>
  <c r="D244" i="16"/>
  <c r="F244" i="16"/>
  <c r="E245" i="16"/>
  <c r="D245" i="16"/>
  <c r="C245" i="16"/>
  <c r="B245" i="16"/>
  <c r="B255" i="16"/>
  <c r="F255" i="16"/>
  <c r="F254" i="16"/>
  <c r="F252" i="16"/>
  <c r="D253" i="16"/>
  <c r="B253" i="16"/>
  <c r="C253" i="16"/>
  <c r="E253" i="16"/>
  <c r="F253" i="16"/>
  <c r="B251" i="16"/>
  <c r="C251" i="16"/>
  <c r="F251" i="16"/>
  <c r="F250" i="16"/>
  <c r="B249" i="16"/>
  <c r="F249" i="16"/>
  <c r="F248" i="16"/>
  <c r="F246" i="16"/>
  <c r="D247" i="16"/>
  <c r="B247" i="16"/>
  <c r="C247" i="16"/>
  <c r="E247" i="16"/>
  <c r="F247" i="16"/>
  <c r="F245" i="16"/>
  <c r="F242" i="16"/>
  <c r="D243" i="16"/>
  <c r="B243" i="16"/>
  <c r="C243" i="16"/>
  <c r="E243" i="16"/>
  <c r="F243" i="16"/>
  <c r="B241" i="16"/>
  <c r="F241" i="16"/>
  <c r="F240" i="16"/>
  <c r="B239" i="16"/>
  <c r="F239" i="16"/>
  <c r="F238" i="16"/>
  <c r="B237" i="16"/>
  <c r="C237" i="16"/>
  <c r="F237" i="16"/>
  <c r="F236" i="16"/>
  <c r="F234" i="16"/>
  <c r="D235" i="16"/>
  <c r="B235" i="16"/>
  <c r="C235" i="16"/>
  <c r="E235" i="16"/>
  <c r="F235" i="16"/>
  <c r="B233" i="16"/>
  <c r="F233" i="16"/>
  <c r="F232" i="16"/>
  <c r="Q228" i="16"/>
  <c r="R228" i="16"/>
  <c r="S228" i="16"/>
  <c r="T228" i="16"/>
  <c r="U228" i="16"/>
  <c r="L228" i="16"/>
  <c r="M228" i="16"/>
  <c r="N228" i="16"/>
  <c r="O228" i="16"/>
  <c r="P228" i="16"/>
  <c r="G228" i="16"/>
  <c r="H228" i="16"/>
  <c r="I228" i="16"/>
  <c r="J228" i="16"/>
  <c r="K228" i="16"/>
  <c r="Q227" i="16"/>
  <c r="U227" i="16"/>
  <c r="U226" i="16"/>
  <c r="Q225" i="16"/>
  <c r="U225" i="16"/>
  <c r="U224" i="16"/>
  <c r="U222" i="16"/>
  <c r="S223" i="16"/>
  <c r="Q223" i="16"/>
  <c r="R223" i="16"/>
  <c r="T223" i="16"/>
  <c r="U223" i="16"/>
  <c r="Q221" i="16"/>
  <c r="U221" i="16"/>
  <c r="U220" i="16"/>
  <c r="U218" i="16"/>
  <c r="S219" i="16"/>
  <c r="Q219" i="16"/>
  <c r="R219" i="16"/>
  <c r="T219" i="16"/>
  <c r="U219" i="16"/>
  <c r="Q216" i="16"/>
  <c r="R216" i="16"/>
  <c r="S216" i="16"/>
  <c r="T216" i="16"/>
  <c r="U216" i="16"/>
  <c r="Q217" i="16"/>
  <c r="R217" i="16"/>
  <c r="S217" i="16"/>
  <c r="T217" i="16"/>
  <c r="U217" i="16"/>
  <c r="Q215" i="16"/>
  <c r="U215" i="16"/>
  <c r="U214" i="16"/>
  <c r="Q213" i="16"/>
  <c r="U213" i="16"/>
  <c r="U212" i="16"/>
  <c r="Q211" i="16"/>
  <c r="U211" i="16"/>
  <c r="U210" i="16"/>
  <c r="Q209" i="16"/>
  <c r="U209" i="16"/>
  <c r="U208" i="16"/>
  <c r="U206" i="16"/>
  <c r="S207" i="16"/>
  <c r="Q207" i="16"/>
  <c r="R207" i="16"/>
  <c r="T207" i="16"/>
  <c r="U207" i="16"/>
  <c r="Q205" i="16"/>
  <c r="U205" i="16"/>
  <c r="U204" i="16"/>
  <c r="L227" i="16"/>
  <c r="P227" i="16"/>
  <c r="P226" i="16"/>
  <c r="L225" i="16"/>
  <c r="P225" i="16"/>
  <c r="P224" i="16"/>
  <c r="L223" i="16"/>
  <c r="P223" i="16"/>
  <c r="P222" i="16"/>
  <c r="L221" i="16"/>
  <c r="P221" i="16"/>
  <c r="P220" i="16"/>
  <c r="P218" i="16"/>
  <c r="N219" i="16"/>
  <c r="L219" i="16"/>
  <c r="M219" i="16"/>
  <c r="O219" i="16"/>
  <c r="P219" i="16"/>
  <c r="L216" i="16"/>
  <c r="M216" i="16"/>
  <c r="N216" i="16"/>
  <c r="O216" i="16"/>
  <c r="P216" i="16"/>
  <c r="L217" i="16"/>
  <c r="M217" i="16"/>
  <c r="N217" i="16"/>
  <c r="O217" i="16"/>
  <c r="P217" i="16"/>
  <c r="L215" i="16"/>
  <c r="P215" i="16"/>
  <c r="P214" i="16"/>
  <c r="L213" i="16"/>
  <c r="P213" i="16"/>
  <c r="P212" i="16"/>
  <c r="L211" i="16"/>
  <c r="P211" i="16"/>
  <c r="P210" i="16"/>
  <c r="L209" i="16"/>
  <c r="P209" i="16"/>
  <c r="P208" i="16"/>
  <c r="P206" i="16"/>
  <c r="N207" i="16"/>
  <c r="L207" i="16"/>
  <c r="M207" i="16"/>
  <c r="O207" i="16"/>
  <c r="P207" i="16"/>
  <c r="L205" i="16"/>
  <c r="P205" i="16"/>
  <c r="P204" i="16"/>
  <c r="G227" i="16"/>
  <c r="K227" i="16"/>
  <c r="K226" i="16"/>
  <c r="K224" i="16"/>
  <c r="I225" i="16"/>
  <c r="G225" i="16"/>
  <c r="H225" i="16"/>
  <c r="J225" i="16"/>
  <c r="K225" i="16"/>
  <c r="G223" i="16"/>
  <c r="H223" i="16"/>
  <c r="K223" i="16"/>
  <c r="K222" i="16"/>
  <c r="G221" i="16"/>
  <c r="K221" i="16"/>
  <c r="K220" i="16"/>
  <c r="K218" i="16"/>
  <c r="I219" i="16"/>
  <c r="G219" i="16"/>
  <c r="H219" i="16"/>
  <c r="J219" i="16"/>
  <c r="K219" i="16"/>
  <c r="G216" i="16"/>
  <c r="H216" i="16"/>
  <c r="I216" i="16"/>
  <c r="J216" i="16"/>
  <c r="K216" i="16"/>
  <c r="G217" i="16"/>
  <c r="H217" i="16"/>
  <c r="I217" i="16"/>
  <c r="J217" i="16"/>
  <c r="K217" i="16"/>
  <c r="G215" i="16"/>
  <c r="K215" i="16"/>
  <c r="K214" i="16"/>
  <c r="G213" i="16"/>
  <c r="H213" i="16"/>
  <c r="K213" i="16"/>
  <c r="K212" i="16"/>
  <c r="G211" i="16"/>
  <c r="K211" i="16"/>
  <c r="K210" i="16"/>
  <c r="G209" i="16"/>
  <c r="K209" i="16"/>
  <c r="K208" i="16"/>
  <c r="K206" i="16"/>
  <c r="I207" i="16"/>
  <c r="G207" i="16"/>
  <c r="H207" i="16"/>
  <c r="J207" i="16"/>
  <c r="K207" i="16"/>
  <c r="G205" i="16"/>
  <c r="K205" i="16"/>
  <c r="K204" i="16"/>
  <c r="E216" i="16"/>
  <c r="B216" i="16"/>
  <c r="C216" i="16"/>
  <c r="D216" i="16"/>
  <c r="F216" i="16"/>
  <c r="E217" i="16"/>
  <c r="C217" i="16"/>
  <c r="B217" i="16"/>
  <c r="C228" i="16"/>
  <c r="D228" i="16"/>
  <c r="E228" i="16"/>
  <c r="B228" i="16"/>
  <c r="F228" i="16"/>
  <c r="B205" i="16"/>
  <c r="F205" i="16"/>
  <c r="F206" i="16"/>
  <c r="D207" i="16"/>
  <c r="B207" i="16"/>
  <c r="C207" i="16"/>
  <c r="E207" i="16"/>
  <c r="F207" i="16"/>
  <c r="F208" i="16"/>
  <c r="B209" i="16"/>
  <c r="F209" i="16"/>
  <c r="F210" i="16"/>
  <c r="B211" i="16"/>
  <c r="F211" i="16"/>
  <c r="F212" i="16"/>
  <c r="B213" i="16"/>
  <c r="C213" i="16"/>
  <c r="F213" i="16"/>
  <c r="F214" i="16"/>
  <c r="B215" i="16"/>
  <c r="F215" i="16"/>
  <c r="D217" i="16"/>
  <c r="F217" i="16"/>
  <c r="F218" i="16"/>
  <c r="B219" i="16"/>
  <c r="C219" i="16"/>
  <c r="F219" i="16"/>
  <c r="F220" i="16"/>
  <c r="B221" i="16"/>
  <c r="F221" i="16"/>
  <c r="F222" i="16"/>
  <c r="B223" i="16"/>
  <c r="F223" i="16"/>
  <c r="F224" i="16"/>
  <c r="B225" i="16"/>
  <c r="C225" i="16"/>
  <c r="F225" i="16"/>
  <c r="F226" i="16"/>
  <c r="B227" i="16"/>
  <c r="F227" i="16"/>
  <c r="F204" i="16"/>
  <c r="B199" i="16"/>
  <c r="C199" i="16"/>
  <c r="D175" i="16"/>
  <c r="B176" i="16"/>
  <c r="C176" i="16"/>
  <c r="D176" i="16"/>
  <c r="D177" i="16"/>
  <c r="B178" i="16"/>
  <c r="C178" i="16"/>
  <c r="D178" i="16"/>
  <c r="D179" i="16"/>
  <c r="B180" i="16"/>
  <c r="C180" i="16"/>
  <c r="D180" i="16"/>
  <c r="D181" i="16"/>
  <c r="B182" i="16"/>
  <c r="C182" i="16"/>
  <c r="D182" i="16"/>
  <c r="D183" i="16"/>
  <c r="B184" i="16"/>
  <c r="C184" i="16"/>
  <c r="D184" i="16"/>
  <c r="D185" i="16"/>
  <c r="B186" i="16"/>
  <c r="C186" i="16"/>
  <c r="D186" i="16"/>
  <c r="B187" i="16"/>
  <c r="C187" i="16"/>
  <c r="D187" i="16"/>
  <c r="B188" i="16"/>
  <c r="C188" i="16"/>
  <c r="D188" i="16"/>
  <c r="D189" i="16"/>
  <c r="B190" i="16"/>
  <c r="C190" i="16"/>
  <c r="D190" i="16"/>
  <c r="D191" i="16"/>
  <c r="B192" i="16"/>
  <c r="D192" i="16"/>
  <c r="D193" i="16"/>
  <c r="B194" i="16"/>
  <c r="C194" i="16"/>
  <c r="D194" i="16"/>
  <c r="D195" i="16"/>
  <c r="B196" i="16"/>
  <c r="C196" i="16"/>
  <c r="D196" i="16"/>
  <c r="D197" i="16"/>
  <c r="B198" i="16"/>
  <c r="C198" i="16"/>
  <c r="D198" i="16"/>
  <c r="D199" i="16"/>
  <c r="B148" i="16"/>
  <c r="E148" i="16"/>
  <c r="E149" i="16"/>
  <c r="B150" i="16"/>
  <c r="C150" i="16"/>
  <c r="E150" i="16"/>
  <c r="E151" i="16"/>
  <c r="B152" i="16"/>
  <c r="E152" i="16"/>
  <c r="E153" i="16"/>
  <c r="B154" i="16"/>
  <c r="C154" i="16"/>
  <c r="E154" i="16"/>
  <c r="E155" i="16"/>
  <c r="B156" i="16"/>
  <c r="E156" i="16"/>
  <c r="E157" i="16"/>
  <c r="B158" i="16"/>
  <c r="C158" i="16"/>
  <c r="E158" i="16"/>
  <c r="B159" i="16"/>
  <c r="C159" i="16"/>
  <c r="D159" i="16"/>
  <c r="E159" i="16"/>
  <c r="B160" i="16"/>
  <c r="C160" i="16"/>
  <c r="D160" i="16"/>
  <c r="E160" i="16"/>
  <c r="E161" i="16"/>
  <c r="B162" i="16"/>
  <c r="C162" i="16"/>
  <c r="E162" i="16"/>
  <c r="E163" i="16"/>
  <c r="B164" i="16"/>
  <c r="E164" i="16"/>
  <c r="E165" i="16"/>
  <c r="B166" i="16"/>
  <c r="E166" i="16"/>
  <c r="E167" i="16"/>
  <c r="B168" i="16"/>
  <c r="C168" i="16"/>
  <c r="E168" i="16"/>
  <c r="E169" i="16"/>
  <c r="B170" i="16"/>
  <c r="C170" i="16"/>
  <c r="E170" i="16"/>
  <c r="E147" i="16"/>
  <c r="B171" i="16"/>
  <c r="C171" i="16"/>
  <c r="D171" i="16"/>
  <c r="E171" i="16"/>
  <c r="Q102" i="16"/>
  <c r="Q127" i="16"/>
  <c r="Q142" i="16"/>
  <c r="R102" i="16"/>
  <c r="R127" i="16"/>
  <c r="R142" i="16"/>
  <c r="S102" i="16"/>
  <c r="S127" i="16"/>
  <c r="S142" i="16"/>
  <c r="T102" i="16"/>
  <c r="T127" i="16"/>
  <c r="T142" i="16"/>
  <c r="U142" i="16"/>
  <c r="Q143" i="16"/>
  <c r="R143" i="16"/>
  <c r="S143" i="16"/>
  <c r="T143" i="16"/>
  <c r="U143" i="16"/>
  <c r="L102" i="16"/>
  <c r="L127" i="16"/>
  <c r="L142" i="16"/>
  <c r="M102" i="16"/>
  <c r="M127" i="16"/>
  <c r="M142" i="16"/>
  <c r="N102" i="16"/>
  <c r="N127" i="16"/>
  <c r="N142" i="16"/>
  <c r="O102" i="16"/>
  <c r="O127" i="16"/>
  <c r="O142" i="16"/>
  <c r="P142" i="16"/>
  <c r="L143" i="16"/>
  <c r="M143" i="16"/>
  <c r="N143" i="16"/>
  <c r="O143" i="16"/>
  <c r="P143" i="16"/>
  <c r="G102" i="16"/>
  <c r="G127" i="16"/>
  <c r="G142" i="16"/>
  <c r="H102" i="16"/>
  <c r="H127" i="16"/>
  <c r="H142" i="16"/>
  <c r="I102" i="16"/>
  <c r="I127" i="16"/>
  <c r="I142" i="16"/>
  <c r="J102" i="16"/>
  <c r="J127" i="16"/>
  <c r="J142" i="16"/>
  <c r="K142" i="16"/>
  <c r="G143" i="16"/>
  <c r="H143" i="16"/>
  <c r="I143" i="16"/>
  <c r="J143" i="16"/>
  <c r="K143" i="16"/>
  <c r="E102" i="16"/>
  <c r="E127" i="16"/>
  <c r="E142" i="16"/>
  <c r="B102" i="16"/>
  <c r="B127" i="16"/>
  <c r="B142" i="16"/>
  <c r="C102" i="16"/>
  <c r="C127" i="16"/>
  <c r="C142" i="16"/>
  <c r="D102" i="16"/>
  <c r="D127" i="16"/>
  <c r="D142" i="16"/>
  <c r="F142" i="16"/>
  <c r="E143" i="16"/>
  <c r="D143" i="16"/>
  <c r="C143" i="16"/>
  <c r="B143" i="16"/>
  <c r="F143" i="16"/>
  <c r="Q138" i="16"/>
  <c r="U138" i="16"/>
  <c r="U137" i="16"/>
  <c r="Q136" i="16"/>
  <c r="R136" i="16"/>
  <c r="U136" i="16"/>
  <c r="U135" i="16"/>
  <c r="Q134" i="16"/>
  <c r="U134" i="16"/>
  <c r="U133" i="16"/>
  <c r="Q132" i="16"/>
  <c r="U132" i="16"/>
  <c r="U131" i="16"/>
  <c r="U129" i="16"/>
  <c r="S130" i="16"/>
  <c r="Q130" i="16"/>
  <c r="R130" i="16"/>
  <c r="T130" i="16"/>
  <c r="U130" i="16"/>
  <c r="U127" i="16"/>
  <c r="Q128" i="16"/>
  <c r="R128" i="16"/>
  <c r="S128" i="16"/>
  <c r="T128" i="16"/>
  <c r="U128" i="16"/>
  <c r="Q126" i="16"/>
  <c r="U126" i="16"/>
  <c r="U125" i="16"/>
  <c r="Q124" i="16"/>
  <c r="U124" i="16"/>
  <c r="U123" i="16"/>
  <c r="Q122" i="16"/>
  <c r="R122" i="16"/>
  <c r="U122" i="16"/>
  <c r="U121" i="16"/>
  <c r="U119" i="16"/>
  <c r="S120" i="16"/>
  <c r="Q120" i="16"/>
  <c r="R120" i="16"/>
  <c r="T120" i="16"/>
  <c r="U120" i="16"/>
  <c r="L138" i="16"/>
  <c r="P138" i="16"/>
  <c r="P137" i="16"/>
  <c r="L136" i="16"/>
  <c r="P136" i="16"/>
  <c r="P135" i="16"/>
  <c r="P133" i="16"/>
  <c r="N134" i="16"/>
  <c r="L134" i="16"/>
  <c r="M134" i="16"/>
  <c r="O134" i="16"/>
  <c r="P134" i="16"/>
  <c r="L132" i="16"/>
  <c r="P132" i="16"/>
  <c r="P131" i="16"/>
  <c r="P129" i="16"/>
  <c r="N130" i="16"/>
  <c r="L130" i="16"/>
  <c r="M130" i="16"/>
  <c r="O130" i="16"/>
  <c r="P130" i="16"/>
  <c r="P127" i="16"/>
  <c r="L128" i="16"/>
  <c r="M128" i="16"/>
  <c r="N128" i="16"/>
  <c r="O128" i="16"/>
  <c r="P128" i="16"/>
  <c r="P125" i="16"/>
  <c r="N126" i="16"/>
  <c r="L126" i="16"/>
  <c r="M126" i="16"/>
  <c r="O126" i="16"/>
  <c r="P126" i="16"/>
  <c r="L124" i="16"/>
  <c r="P124" i="16"/>
  <c r="P123" i="16"/>
  <c r="L122" i="16"/>
  <c r="P122" i="16"/>
  <c r="P121" i="16"/>
  <c r="P119" i="16"/>
  <c r="N120" i="16"/>
  <c r="L120" i="16"/>
  <c r="M120" i="16"/>
  <c r="O120" i="16"/>
  <c r="P120" i="16"/>
  <c r="G138" i="16"/>
  <c r="K138" i="16"/>
  <c r="K137" i="16"/>
  <c r="G136" i="16"/>
  <c r="K136" i="16"/>
  <c r="K135" i="16"/>
  <c r="G134" i="16"/>
  <c r="K134" i="16"/>
  <c r="K133" i="16"/>
  <c r="G132" i="16"/>
  <c r="K132" i="16"/>
  <c r="K131" i="16"/>
  <c r="G130" i="16"/>
  <c r="K130" i="16"/>
  <c r="K129" i="16"/>
  <c r="K127" i="16"/>
  <c r="G128" i="16"/>
  <c r="H128" i="16"/>
  <c r="I128" i="16"/>
  <c r="J128" i="16"/>
  <c r="K128" i="16"/>
  <c r="G126" i="16"/>
  <c r="K126" i="16"/>
  <c r="K125" i="16"/>
  <c r="G124" i="16"/>
  <c r="K124" i="16"/>
  <c r="K123" i="16"/>
  <c r="G122" i="16"/>
  <c r="K122" i="16"/>
  <c r="K121" i="16"/>
  <c r="G120" i="16"/>
  <c r="K120" i="16"/>
  <c r="K119" i="16"/>
  <c r="F137" i="16"/>
  <c r="B138" i="16"/>
  <c r="C138" i="16"/>
  <c r="F138" i="16"/>
  <c r="B136" i="16"/>
  <c r="C136" i="16"/>
  <c r="F136" i="16"/>
  <c r="F135" i="16"/>
  <c r="F133" i="16"/>
  <c r="D134" i="16"/>
  <c r="B134" i="16"/>
  <c r="C134" i="16"/>
  <c r="E134" i="16"/>
  <c r="F134" i="16"/>
  <c r="B132" i="16"/>
  <c r="F132" i="16"/>
  <c r="F131" i="16"/>
  <c r="B130" i="16"/>
  <c r="F130" i="16"/>
  <c r="F129" i="16"/>
  <c r="D136" i="16"/>
  <c r="D138" i="16"/>
  <c r="F127" i="16"/>
  <c r="E128" i="16"/>
  <c r="C128" i="16"/>
  <c r="B128" i="16"/>
  <c r="B120" i="16"/>
  <c r="C120" i="16"/>
  <c r="F120" i="16"/>
  <c r="F121" i="16"/>
  <c r="B122" i="16"/>
  <c r="F122" i="16"/>
  <c r="F123" i="16"/>
  <c r="B124" i="16"/>
  <c r="C124" i="16"/>
  <c r="F124" i="16"/>
  <c r="F125" i="16"/>
  <c r="D126" i="16"/>
  <c r="B126" i="16"/>
  <c r="C126" i="16"/>
  <c r="E126" i="16"/>
  <c r="F126" i="16"/>
  <c r="F119" i="16"/>
  <c r="D128" i="16"/>
  <c r="F128" i="16"/>
  <c r="Q139" i="16"/>
  <c r="R139" i="16"/>
  <c r="S139" i="16"/>
  <c r="T139" i="16"/>
  <c r="U139" i="16"/>
  <c r="L139" i="16"/>
  <c r="M139" i="16"/>
  <c r="N139" i="16"/>
  <c r="O139" i="16"/>
  <c r="P139" i="16"/>
  <c r="G139" i="16"/>
  <c r="H139" i="16"/>
  <c r="I139" i="16"/>
  <c r="J139" i="16"/>
  <c r="K139" i="16"/>
  <c r="B139" i="16"/>
  <c r="C139" i="16"/>
  <c r="D139" i="16"/>
  <c r="E139" i="16"/>
  <c r="F139" i="16"/>
  <c r="Q114" i="16"/>
  <c r="R114" i="16"/>
  <c r="S114" i="16"/>
  <c r="T114" i="16"/>
  <c r="U114" i="16"/>
  <c r="L114" i="16"/>
  <c r="M114" i="16"/>
  <c r="N114" i="16"/>
  <c r="O114" i="16"/>
  <c r="P114" i="16"/>
  <c r="G114" i="16"/>
  <c r="H114" i="16"/>
  <c r="I114" i="16"/>
  <c r="J114" i="16"/>
  <c r="K114" i="16"/>
  <c r="C114" i="16"/>
  <c r="B114" i="16"/>
  <c r="U100" i="16"/>
  <c r="U98" i="16"/>
  <c r="U102" i="16"/>
  <c r="Q103" i="16"/>
  <c r="R103" i="16"/>
  <c r="S103" i="16"/>
  <c r="T103" i="16"/>
  <c r="U103" i="16"/>
  <c r="P100" i="16"/>
  <c r="P98" i="16"/>
  <c r="P102" i="16"/>
  <c r="L103" i="16"/>
  <c r="M103" i="16"/>
  <c r="N103" i="16"/>
  <c r="O103" i="16"/>
  <c r="P103" i="16"/>
  <c r="K100" i="16"/>
  <c r="K98" i="16"/>
  <c r="K102" i="16"/>
  <c r="G103" i="16"/>
  <c r="H103" i="16"/>
  <c r="I103" i="16"/>
  <c r="J103" i="16"/>
  <c r="K103" i="16"/>
  <c r="S101" i="16"/>
  <c r="Q101" i="16"/>
  <c r="R101" i="16"/>
  <c r="T101" i="16"/>
  <c r="U101" i="16"/>
  <c r="S99" i="16"/>
  <c r="Q99" i="16"/>
  <c r="R99" i="16"/>
  <c r="T99" i="16"/>
  <c r="U99" i="16"/>
  <c r="N101" i="16"/>
  <c r="L101" i="16"/>
  <c r="M101" i="16"/>
  <c r="O101" i="16"/>
  <c r="P101" i="16"/>
  <c r="N99" i="16"/>
  <c r="L99" i="16"/>
  <c r="M99" i="16"/>
  <c r="O99" i="16"/>
  <c r="P99" i="16"/>
  <c r="I101" i="16"/>
  <c r="G101" i="16"/>
  <c r="H101" i="16"/>
  <c r="J101" i="16"/>
  <c r="K101" i="16"/>
  <c r="I99" i="16"/>
  <c r="G99" i="16"/>
  <c r="H99" i="16"/>
  <c r="J99" i="16"/>
  <c r="K99" i="16"/>
  <c r="B105" i="16"/>
  <c r="C105" i="16"/>
  <c r="F105" i="16"/>
  <c r="F106" i="16"/>
  <c r="B107" i="16"/>
  <c r="F107" i="16"/>
  <c r="F108" i="16"/>
  <c r="B109" i="16"/>
  <c r="F109" i="16"/>
  <c r="F110" i="16"/>
  <c r="D111" i="16"/>
  <c r="B111" i="16"/>
  <c r="C111" i="16"/>
  <c r="E111" i="16"/>
  <c r="F111" i="16"/>
  <c r="F112" i="16"/>
  <c r="B113" i="16"/>
  <c r="F113" i="16"/>
  <c r="F104" i="16"/>
  <c r="D114" i="16"/>
  <c r="E114" i="16"/>
  <c r="F114" i="16"/>
  <c r="F100" i="16"/>
  <c r="F98" i="16"/>
  <c r="F102" i="16"/>
  <c r="B103" i="16"/>
  <c r="C103" i="16"/>
  <c r="D103" i="16"/>
  <c r="E103" i="16"/>
  <c r="F103" i="16"/>
  <c r="B99" i="16"/>
  <c r="C99" i="16"/>
  <c r="D99" i="16"/>
  <c r="E99" i="16"/>
  <c r="F99" i="16"/>
  <c r="D101" i="16"/>
  <c r="B101" i="16"/>
  <c r="C101" i="16"/>
  <c r="E101" i="16"/>
  <c r="F101" i="16"/>
  <c r="C93" i="16"/>
  <c r="D93" i="16"/>
  <c r="E93" i="16"/>
  <c r="F93" i="16"/>
  <c r="B93" i="16"/>
  <c r="G89" i="16"/>
  <c r="B90" i="16"/>
  <c r="F90" i="16"/>
  <c r="E90" i="16"/>
  <c r="D90" i="16"/>
  <c r="C90" i="16"/>
  <c r="G87" i="16"/>
  <c r="F88" i="16"/>
  <c r="E88" i="16"/>
  <c r="D88" i="16"/>
  <c r="C88" i="16"/>
  <c r="B88" i="16"/>
  <c r="G85" i="16"/>
  <c r="F86" i="16"/>
  <c r="E86" i="16"/>
  <c r="D86" i="16"/>
  <c r="C86" i="16"/>
  <c r="B86" i="16"/>
  <c r="G83" i="16"/>
  <c r="F84" i="16"/>
  <c r="E84" i="16"/>
  <c r="D84" i="16"/>
  <c r="C84" i="16"/>
  <c r="B84" i="16"/>
  <c r="F81" i="16"/>
  <c r="B81" i="16"/>
  <c r="C81" i="16"/>
  <c r="D81" i="16"/>
  <c r="E81" i="16"/>
  <c r="G81" i="16"/>
  <c r="F82" i="16"/>
  <c r="E82" i="16"/>
  <c r="D82" i="16"/>
  <c r="C82" i="16"/>
  <c r="B82" i="16"/>
  <c r="G79" i="16"/>
  <c r="F80" i="16"/>
  <c r="E80" i="16"/>
  <c r="D80" i="16"/>
  <c r="C80" i="16"/>
  <c r="B80" i="16"/>
  <c r="G77" i="16"/>
  <c r="F78" i="16"/>
  <c r="E78" i="16"/>
  <c r="D78" i="16"/>
  <c r="C78" i="16"/>
  <c r="B78" i="16"/>
  <c r="G75" i="16"/>
  <c r="F76" i="16"/>
  <c r="E76" i="16"/>
  <c r="D76" i="16"/>
  <c r="C76" i="16"/>
  <c r="B76" i="16"/>
  <c r="G73" i="16"/>
  <c r="F74" i="16"/>
  <c r="E74" i="16"/>
  <c r="D74" i="16"/>
  <c r="C74" i="16"/>
  <c r="B74" i="16"/>
  <c r="G71" i="16"/>
  <c r="F72" i="16"/>
  <c r="E72" i="16"/>
  <c r="D72" i="16"/>
  <c r="C72" i="16"/>
  <c r="B72" i="16"/>
  <c r="G69" i="16"/>
  <c r="F70" i="16"/>
  <c r="E70" i="16"/>
  <c r="D70" i="16"/>
  <c r="C70" i="16"/>
  <c r="B70" i="16"/>
  <c r="G93" i="16"/>
  <c r="G82" i="16"/>
  <c r="G84" i="16"/>
  <c r="G86" i="16"/>
  <c r="G88" i="16"/>
  <c r="G90" i="16"/>
  <c r="G91" i="16"/>
  <c r="G92" i="16"/>
  <c r="G70" i="16"/>
  <c r="G72" i="16"/>
  <c r="G74" i="16"/>
  <c r="G76" i="16"/>
  <c r="G78" i="16"/>
  <c r="G80" i="16"/>
  <c r="H65" i="16"/>
  <c r="D65" i="16"/>
  <c r="E65" i="16"/>
  <c r="F65" i="16"/>
  <c r="G65" i="16"/>
  <c r="C65" i="16"/>
  <c r="B65" i="16"/>
  <c r="I63" i="16"/>
  <c r="H64" i="16"/>
  <c r="G64" i="16"/>
  <c r="F64" i="16"/>
  <c r="E64" i="16"/>
  <c r="D64" i="16"/>
  <c r="C64" i="16"/>
  <c r="B64" i="16"/>
  <c r="I61" i="16"/>
  <c r="H62" i="16"/>
  <c r="G62" i="16"/>
  <c r="F62" i="16"/>
  <c r="E62" i="16"/>
  <c r="D62" i="16"/>
  <c r="C62" i="16"/>
  <c r="B62" i="16"/>
  <c r="I59" i="16"/>
  <c r="H60" i="16"/>
  <c r="G60" i="16"/>
  <c r="F60" i="16"/>
  <c r="E60" i="16"/>
  <c r="D60" i="16"/>
  <c r="C60" i="16"/>
  <c r="B60" i="16"/>
  <c r="I57" i="16"/>
  <c r="H58" i="16"/>
  <c r="G58" i="16"/>
  <c r="F58" i="16"/>
  <c r="E58" i="16"/>
  <c r="D58" i="16"/>
  <c r="C58" i="16"/>
  <c r="B58" i="16"/>
  <c r="I55" i="16"/>
  <c r="H56" i="16"/>
  <c r="F56" i="16"/>
  <c r="E56" i="16"/>
  <c r="D56" i="16"/>
  <c r="C56" i="16"/>
  <c r="B56" i="16"/>
  <c r="I65" i="16"/>
  <c r="G56" i="16"/>
  <c r="I56" i="16"/>
  <c r="I58" i="16"/>
  <c r="I60" i="16"/>
  <c r="I62" i="16"/>
  <c r="I64" i="16"/>
  <c r="I51" i="16"/>
  <c r="H52" i="16"/>
  <c r="G52" i="16"/>
  <c r="F52" i="16"/>
  <c r="E52" i="16"/>
  <c r="D52" i="16"/>
  <c r="C52" i="16"/>
  <c r="B52" i="16"/>
  <c r="I49" i="16"/>
  <c r="H50" i="16"/>
  <c r="G50" i="16"/>
  <c r="F50" i="16"/>
  <c r="E50" i="16"/>
  <c r="D50" i="16"/>
  <c r="C50" i="16"/>
  <c r="B50" i="16"/>
  <c r="I47" i="16"/>
  <c r="H48" i="16"/>
  <c r="G48" i="16"/>
  <c r="F48" i="16"/>
  <c r="E48" i="16"/>
  <c r="D48" i="16"/>
  <c r="C48" i="16"/>
  <c r="B48" i="16"/>
  <c r="I45" i="16"/>
  <c r="H46" i="16"/>
  <c r="G46" i="16"/>
  <c r="F46" i="16"/>
  <c r="E46" i="16"/>
  <c r="D46" i="16"/>
  <c r="C46" i="16"/>
  <c r="B46" i="16"/>
  <c r="I41" i="16"/>
  <c r="B42" i="16"/>
  <c r="C42" i="16"/>
  <c r="D42" i="16"/>
  <c r="E42" i="16"/>
  <c r="F42" i="16"/>
  <c r="G42" i="16"/>
  <c r="H42" i="16"/>
  <c r="I42" i="16"/>
  <c r="I43" i="16"/>
  <c r="B44" i="16"/>
  <c r="C44" i="16"/>
  <c r="D44" i="16"/>
  <c r="E44" i="16"/>
  <c r="F44" i="16"/>
  <c r="G44" i="16"/>
  <c r="H44" i="16"/>
  <c r="I44" i="16"/>
  <c r="I46" i="16"/>
  <c r="I48" i="16"/>
  <c r="I50" i="16"/>
  <c r="I52" i="16"/>
  <c r="H53" i="16"/>
  <c r="C53" i="16"/>
  <c r="D53" i="16"/>
  <c r="E53" i="16"/>
  <c r="G53" i="16"/>
  <c r="B53" i="16"/>
  <c r="F53" i="16"/>
  <c r="I53" i="16"/>
  <c r="H54" i="16"/>
  <c r="G54" i="16"/>
  <c r="F54" i="16"/>
  <c r="E54" i="16"/>
  <c r="D54" i="16"/>
  <c r="C54" i="16"/>
  <c r="B54" i="16"/>
  <c r="I54" i="16"/>
  <c r="D29" i="16"/>
  <c r="B30" i="16"/>
  <c r="D30" i="16"/>
  <c r="D31" i="16"/>
  <c r="B32" i="16"/>
  <c r="C32" i="16"/>
  <c r="D32" i="16"/>
  <c r="D33" i="16"/>
  <c r="B34" i="16"/>
  <c r="C34" i="16"/>
  <c r="D34" i="16"/>
  <c r="D35" i="16"/>
  <c r="B36" i="16"/>
  <c r="C36" i="16"/>
  <c r="D36" i="16"/>
  <c r="D15" i="16"/>
  <c r="B16" i="16"/>
  <c r="C16" i="16"/>
  <c r="D16" i="16"/>
  <c r="D17" i="16"/>
  <c r="B18" i="16"/>
  <c r="C18" i="16"/>
  <c r="D18" i="16"/>
  <c r="D19" i="16"/>
  <c r="B20" i="16"/>
  <c r="C20" i="16"/>
  <c r="D20" i="16"/>
  <c r="D21" i="16"/>
  <c r="B22" i="16"/>
  <c r="C22" i="16"/>
  <c r="D22" i="16"/>
  <c r="D23" i="16"/>
  <c r="B24" i="16"/>
  <c r="C24" i="16"/>
  <c r="D24" i="16"/>
  <c r="D13" i="16"/>
  <c r="B14" i="16"/>
  <c r="C14" i="16"/>
  <c r="D14" i="16"/>
  <c r="C37" i="16"/>
  <c r="B37" i="16"/>
  <c r="C25" i="16"/>
  <c r="B25" i="16"/>
  <c r="E387" i="16"/>
  <c r="C292" i="16"/>
  <c r="H465" i="16"/>
  <c r="G465" i="16"/>
  <c r="F465" i="16"/>
  <c r="H463" i="16"/>
  <c r="G463" i="16"/>
  <c r="F463" i="16"/>
  <c r="E463" i="16"/>
  <c r="D463" i="16"/>
  <c r="H461" i="16"/>
  <c r="G461" i="16"/>
  <c r="F461" i="16"/>
  <c r="E461" i="16"/>
  <c r="D461" i="16"/>
  <c r="C461" i="16"/>
  <c r="H459" i="16"/>
  <c r="G459" i="16"/>
  <c r="F459" i="16"/>
  <c r="E459" i="16"/>
  <c r="D459" i="16"/>
  <c r="H467" i="16"/>
  <c r="G467" i="16"/>
  <c r="F467" i="16"/>
  <c r="E467" i="16"/>
  <c r="D467" i="16"/>
  <c r="C467" i="16"/>
  <c r="H455" i="16"/>
  <c r="G455" i="16"/>
  <c r="F455" i="16"/>
  <c r="H453" i="16"/>
  <c r="G453" i="16"/>
  <c r="F453" i="16"/>
  <c r="E453" i="16"/>
  <c r="X420" i="16"/>
  <c r="W420" i="16"/>
  <c r="V420" i="16"/>
  <c r="U420" i="16"/>
  <c r="T420" i="16"/>
  <c r="S420" i="16"/>
  <c r="R420" i="16"/>
  <c r="Q420" i="16"/>
  <c r="P420" i="16"/>
  <c r="O420" i="16"/>
  <c r="X418" i="16"/>
  <c r="W418" i="16"/>
  <c r="V418" i="16"/>
  <c r="U418" i="16"/>
  <c r="T418" i="16"/>
  <c r="S418" i="16"/>
  <c r="R418" i="16"/>
  <c r="Q418" i="16"/>
  <c r="P418" i="16"/>
  <c r="O418" i="16"/>
  <c r="X416" i="16"/>
  <c r="W416" i="16"/>
  <c r="V416" i="16"/>
  <c r="U416" i="16"/>
  <c r="T416" i="16"/>
  <c r="S416" i="16"/>
  <c r="R416" i="16"/>
  <c r="Q416" i="16"/>
  <c r="P416" i="16"/>
  <c r="O416" i="16"/>
  <c r="X414" i="16"/>
  <c r="W414" i="16"/>
  <c r="V414" i="16"/>
  <c r="U414" i="16"/>
  <c r="T414" i="16"/>
  <c r="S414" i="16"/>
  <c r="R414" i="16"/>
  <c r="Q414" i="16"/>
  <c r="P414" i="16"/>
  <c r="O414" i="16"/>
  <c r="X412" i="16"/>
  <c r="W412" i="16"/>
  <c r="V412" i="16"/>
  <c r="U412" i="16"/>
  <c r="T412" i="16"/>
  <c r="S412" i="16"/>
  <c r="R412" i="16"/>
  <c r="Q412" i="16"/>
  <c r="P412" i="16"/>
  <c r="C420" i="16"/>
  <c r="D420" i="16"/>
  <c r="E420" i="16"/>
  <c r="F420" i="16"/>
  <c r="G420" i="16"/>
  <c r="H420" i="16"/>
  <c r="I420" i="16"/>
  <c r="J420" i="16"/>
  <c r="K420" i="16"/>
  <c r="L420" i="16"/>
  <c r="L418" i="16"/>
  <c r="K418" i="16"/>
  <c r="J418" i="16"/>
  <c r="I418" i="16"/>
  <c r="H418" i="16"/>
  <c r="G418" i="16"/>
  <c r="F418" i="16"/>
  <c r="E418" i="16"/>
  <c r="D418" i="16"/>
  <c r="C418" i="16"/>
  <c r="L416" i="16"/>
  <c r="K416" i="16"/>
  <c r="J416" i="16"/>
  <c r="I416" i="16"/>
  <c r="H416" i="16"/>
  <c r="G416" i="16"/>
  <c r="F416" i="16"/>
  <c r="E416" i="16"/>
  <c r="D416" i="16"/>
  <c r="C416" i="16"/>
  <c r="L414" i="16"/>
  <c r="K414" i="16"/>
  <c r="J414" i="16"/>
  <c r="I414" i="16"/>
  <c r="H414" i="16"/>
  <c r="G414" i="16"/>
  <c r="F414" i="16"/>
  <c r="E414" i="16"/>
  <c r="D414" i="16"/>
  <c r="C414" i="16"/>
  <c r="L412" i="16"/>
  <c r="K412" i="16"/>
  <c r="J412" i="16"/>
  <c r="I412" i="16"/>
  <c r="H412" i="16"/>
  <c r="G412" i="16"/>
  <c r="F412" i="16"/>
  <c r="E412" i="16"/>
  <c r="D412" i="16"/>
  <c r="DP408" i="16"/>
  <c r="DO408" i="16"/>
  <c r="DN408" i="16"/>
  <c r="DM408" i="16"/>
  <c r="DL408" i="16"/>
  <c r="DK408" i="16"/>
  <c r="DJ408" i="16"/>
  <c r="DP406" i="16"/>
  <c r="DO406" i="16"/>
  <c r="DN406" i="16"/>
  <c r="DM406" i="16"/>
  <c r="DL406" i="16"/>
  <c r="DK406" i="16"/>
  <c r="DJ406" i="16"/>
  <c r="DI406" i="16"/>
  <c r="DG406" i="16"/>
  <c r="DD408" i="16"/>
  <c r="DC408" i="16"/>
  <c r="DB408" i="16"/>
  <c r="DA408" i="16"/>
  <c r="CZ408" i="16"/>
  <c r="CY408" i="16"/>
  <c r="CX408" i="16"/>
  <c r="CW408" i="16"/>
  <c r="CV408" i="16"/>
  <c r="CU408" i="16"/>
  <c r="DD406" i="16"/>
  <c r="DC406" i="16"/>
  <c r="DB406" i="16"/>
  <c r="DA406" i="16"/>
  <c r="CZ406" i="16"/>
  <c r="CY406" i="16"/>
  <c r="CX406" i="16"/>
  <c r="CW406" i="16"/>
  <c r="CV406" i="16"/>
  <c r="CU406" i="16"/>
  <c r="CR408" i="16"/>
  <c r="CQ408" i="16"/>
  <c r="CP408" i="16"/>
  <c r="CO408" i="16"/>
  <c r="CN408" i="16"/>
  <c r="CM408" i="16"/>
  <c r="CL408" i="16"/>
  <c r="CK408" i="16"/>
  <c r="CJ408" i="16"/>
  <c r="CI408" i="16"/>
  <c r="CR406" i="16"/>
  <c r="CQ406" i="16"/>
  <c r="CP406" i="16"/>
  <c r="CO406" i="16"/>
  <c r="CN406" i="16"/>
  <c r="CM406" i="16"/>
  <c r="CL406" i="16"/>
  <c r="CK406" i="16"/>
  <c r="CJ406" i="16"/>
  <c r="CI406" i="16"/>
  <c r="CF408" i="16"/>
  <c r="CE408" i="16"/>
  <c r="CD408" i="16"/>
  <c r="CC408" i="16"/>
  <c r="CB408" i="16"/>
  <c r="CA408" i="16"/>
  <c r="BZ408" i="16"/>
  <c r="BY408" i="16"/>
  <c r="BX408" i="16"/>
  <c r="BW408" i="16"/>
  <c r="CF406" i="16"/>
  <c r="CE406" i="16"/>
  <c r="CD406" i="16"/>
  <c r="CC406" i="16"/>
  <c r="CB406" i="16"/>
  <c r="CA406" i="16"/>
  <c r="BZ406" i="16"/>
  <c r="BY406" i="16"/>
  <c r="BX406" i="16"/>
  <c r="BW406" i="16"/>
  <c r="BT408" i="16"/>
  <c r="BS408" i="16"/>
  <c r="BR408" i="16"/>
  <c r="BQ408" i="16"/>
  <c r="BP408" i="16"/>
  <c r="BO408" i="16"/>
  <c r="BN408" i="16"/>
  <c r="BM408" i="16"/>
  <c r="BL408" i="16"/>
  <c r="BT406" i="16"/>
  <c r="BS406" i="16"/>
  <c r="BR406" i="16"/>
  <c r="BQ406" i="16"/>
  <c r="BP406" i="16"/>
  <c r="BO406" i="16"/>
  <c r="BN406" i="16"/>
  <c r="BM406" i="16"/>
  <c r="BL406" i="16"/>
  <c r="BK406" i="16"/>
  <c r="BH408" i="16"/>
  <c r="BG408" i="16"/>
  <c r="BF408" i="16"/>
  <c r="BE408" i="16"/>
  <c r="BD408" i="16"/>
  <c r="BC408" i="16"/>
  <c r="BB408" i="16"/>
  <c r="BA408" i="16"/>
  <c r="AZ408" i="16"/>
  <c r="BH406" i="16"/>
  <c r="BG406" i="16"/>
  <c r="BF406" i="16"/>
  <c r="BE406" i="16"/>
  <c r="BD406" i="16"/>
  <c r="BC406" i="16"/>
  <c r="BB406" i="16"/>
  <c r="BA406" i="16"/>
  <c r="AZ406" i="16"/>
  <c r="AY406" i="16"/>
  <c r="AV408" i="16"/>
  <c r="AU408" i="16"/>
  <c r="AT408" i="16"/>
  <c r="AS408" i="16"/>
  <c r="AR408" i="16"/>
  <c r="AQ408" i="16"/>
  <c r="AP408" i="16"/>
  <c r="AO408" i="16"/>
  <c r="AN408" i="16"/>
  <c r="AV406" i="16"/>
  <c r="AU406" i="16"/>
  <c r="AT406" i="16"/>
  <c r="AS406" i="16"/>
  <c r="AR406" i="16"/>
  <c r="AQ406" i="16"/>
  <c r="AP406" i="16"/>
  <c r="AO406" i="16"/>
  <c r="AN406" i="16"/>
  <c r="AM406" i="16"/>
  <c r="AJ408" i="16"/>
  <c r="AI408" i="16"/>
  <c r="AH408" i="16"/>
  <c r="AG408" i="16"/>
  <c r="AF408" i="16"/>
  <c r="AE408" i="16"/>
  <c r="AD408" i="16"/>
  <c r="AC408" i="16"/>
  <c r="AB408" i="16"/>
  <c r="AA408" i="16"/>
  <c r="AJ406" i="16"/>
  <c r="AI406" i="16"/>
  <c r="AH406" i="16"/>
  <c r="AG406" i="16"/>
  <c r="AF406" i="16"/>
  <c r="AE406" i="16"/>
  <c r="AD406" i="16"/>
  <c r="AC406" i="16"/>
  <c r="AB406" i="16"/>
  <c r="AA406" i="16"/>
  <c r="X408" i="16"/>
  <c r="W408" i="16"/>
  <c r="V408" i="16"/>
  <c r="U408" i="16"/>
  <c r="T408" i="16"/>
  <c r="S408" i="16"/>
  <c r="R408" i="16"/>
  <c r="Q408" i="16"/>
  <c r="P408" i="16"/>
  <c r="X406" i="16"/>
  <c r="W406" i="16"/>
  <c r="V406" i="16"/>
  <c r="U406" i="16"/>
  <c r="T406" i="16"/>
  <c r="S406" i="16"/>
  <c r="R406" i="16"/>
  <c r="Q406" i="16"/>
  <c r="P406" i="16"/>
  <c r="O406" i="16"/>
  <c r="C406" i="16"/>
  <c r="D406" i="16"/>
  <c r="E406" i="16"/>
  <c r="F406" i="16"/>
  <c r="G406" i="16"/>
  <c r="H406" i="16"/>
  <c r="I406" i="16"/>
  <c r="J406" i="16"/>
  <c r="K406" i="16"/>
  <c r="L406" i="16"/>
  <c r="F408" i="16"/>
  <c r="G408" i="16"/>
  <c r="H408" i="16"/>
  <c r="I408" i="16"/>
  <c r="J408" i="16"/>
  <c r="K408" i="16"/>
  <c r="L408" i="16"/>
  <c r="Y446" i="16"/>
  <c r="X446" i="16"/>
  <c r="W446" i="16"/>
  <c r="V446" i="16"/>
  <c r="U446" i="16"/>
  <c r="T446" i="16"/>
  <c r="S446" i="16"/>
  <c r="R446" i="16"/>
  <c r="Q446" i="16"/>
  <c r="Y445" i="16"/>
  <c r="P446" i="16"/>
  <c r="O446" i="16"/>
  <c r="N446" i="16"/>
  <c r="L446" i="16"/>
  <c r="K446" i="16"/>
  <c r="J446" i="16"/>
  <c r="I446" i="16"/>
  <c r="H446" i="16"/>
  <c r="G446" i="16"/>
  <c r="F446" i="16"/>
  <c r="E446" i="16"/>
  <c r="D446" i="16"/>
  <c r="C446" i="16"/>
  <c r="Y444" i="16"/>
  <c r="X444" i="16"/>
  <c r="W444" i="16"/>
  <c r="V444" i="16"/>
  <c r="U444" i="16"/>
  <c r="T444" i="16"/>
  <c r="S444" i="16"/>
  <c r="R444" i="16"/>
  <c r="Q444" i="16"/>
  <c r="Y443" i="16"/>
  <c r="P444" i="16"/>
  <c r="O444" i="16"/>
  <c r="N444" i="16"/>
  <c r="L444" i="16"/>
  <c r="K444" i="16"/>
  <c r="J444" i="16"/>
  <c r="I444" i="16"/>
  <c r="H444" i="16"/>
  <c r="G444" i="16"/>
  <c r="F444" i="16"/>
  <c r="EC443" i="16"/>
  <c r="DQ443" i="16"/>
  <c r="DE443" i="16"/>
  <c r="CS443" i="16"/>
  <c r="CG443" i="16"/>
  <c r="BU443" i="16"/>
  <c r="BI443" i="16"/>
  <c r="AW443" i="16"/>
  <c r="AK443" i="16"/>
  <c r="Y442" i="16"/>
  <c r="X442" i="16"/>
  <c r="W442" i="16"/>
  <c r="V442" i="16"/>
  <c r="U442" i="16"/>
  <c r="T442" i="16"/>
  <c r="S442" i="16"/>
  <c r="R442" i="16"/>
  <c r="Q442" i="16"/>
  <c r="Y441" i="16"/>
  <c r="P442" i="16"/>
  <c r="O442" i="16"/>
  <c r="N442" i="16"/>
  <c r="L442" i="16"/>
  <c r="K442" i="16"/>
  <c r="J442" i="16"/>
  <c r="I442" i="16"/>
  <c r="H442" i="16"/>
  <c r="G442" i="16"/>
  <c r="F442" i="16"/>
  <c r="E442" i="16"/>
  <c r="D442" i="16"/>
  <c r="C442" i="16"/>
  <c r="Y440" i="16"/>
  <c r="X440" i="16"/>
  <c r="W440" i="16"/>
  <c r="V440" i="16"/>
  <c r="U440" i="16"/>
  <c r="T440" i="16"/>
  <c r="S440" i="16"/>
  <c r="R440" i="16"/>
  <c r="Q440" i="16"/>
  <c r="Y439" i="16"/>
  <c r="P440" i="16"/>
  <c r="O440" i="16"/>
  <c r="N440" i="16"/>
  <c r="L440" i="16"/>
  <c r="K440" i="16"/>
  <c r="J440" i="16"/>
  <c r="I440" i="16"/>
  <c r="H440" i="16"/>
  <c r="G440" i="16"/>
  <c r="F440" i="16"/>
  <c r="E440" i="16"/>
  <c r="D440" i="16"/>
  <c r="C440" i="16"/>
  <c r="Y438" i="16"/>
  <c r="X438" i="16"/>
  <c r="W438" i="16"/>
  <c r="V438" i="16"/>
  <c r="U438" i="16"/>
  <c r="T438" i="16"/>
  <c r="S438" i="16"/>
  <c r="R438" i="16"/>
  <c r="Q438" i="16"/>
  <c r="Y437" i="16"/>
  <c r="P438" i="16"/>
  <c r="O438" i="16"/>
  <c r="N438" i="16"/>
  <c r="L438" i="16"/>
  <c r="K438" i="16"/>
  <c r="J438" i="16"/>
  <c r="I438" i="16"/>
  <c r="H438" i="16"/>
  <c r="G438" i="16"/>
  <c r="F438" i="16"/>
  <c r="E438" i="16"/>
  <c r="D438" i="16"/>
  <c r="C438" i="16"/>
  <c r="EB434" i="16"/>
  <c r="EA434" i="16"/>
  <c r="DZ434" i="16"/>
  <c r="DY434" i="16"/>
  <c r="DX434" i="16"/>
  <c r="DW434" i="16"/>
  <c r="DV434" i="16"/>
  <c r="DU434" i="16"/>
  <c r="EC433" i="16"/>
  <c r="DT434" i="16"/>
  <c r="DS434" i="16"/>
  <c r="DR434" i="16"/>
  <c r="DP434" i="16"/>
  <c r="DO434" i="16"/>
  <c r="DN434" i="16"/>
  <c r="DM434" i="16"/>
  <c r="DL434" i="16"/>
  <c r="DK434" i="16"/>
  <c r="DJ434" i="16"/>
  <c r="DI434" i="16"/>
  <c r="DQ433" i="16"/>
  <c r="DH434" i="16"/>
  <c r="DG434" i="16"/>
  <c r="DF434" i="16"/>
  <c r="DD434" i="16"/>
  <c r="DC434" i="16"/>
  <c r="DB434" i="16"/>
  <c r="DA434" i="16"/>
  <c r="CZ434" i="16"/>
  <c r="CY434" i="16"/>
  <c r="CX434" i="16"/>
  <c r="CW434" i="16"/>
  <c r="DE433" i="16"/>
  <c r="CV434" i="16"/>
  <c r="CU434" i="16"/>
  <c r="CT434" i="16"/>
  <c r="CR434" i="16"/>
  <c r="CQ434" i="16"/>
  <c r="CP434" i="16"/>
  <c r="CO434" i="16"/>
  <c r="CN434" i="16"/>
  <c r="CM434" i="16"/>
  <c r="CL434" i="16"/>
  <c r="CK434" i="16"/>
  <c r="CS433" i="16"/>
  <c r="CJ434" i="16"/>
  <c r="CI434" i="16"/>
  <c r="CH434" i="16"/>
  <c r="CF434" i="16"/>
  <c r="CE434" i="16"/>
  <c r="CD434" i="16"/>
  <c r="CC434" i="16"/>
  <c r="CB434" i="16"/>
  <c r="CA434" i="16"/>
  <c r="BZ434" i="16"/>
  <c r="BY434" i="16"/>
  <c r="CG433" i="16"/>
  <c r="BX434" i="16"/>
  <c r="BW434" i="16"/>
  <c r="BV434" i="16"/>
  <c r="BT434" i="16"/>
  <c r="BS434" i="16"/>
  <c r="BR434" i="16"/>
  <c r="BQ434" i="16"/>
  <c r="BP434" i="16"/>
  <c r="BO434" i="16"/>
  <c r="BN434" i="16"/>
  <c r="BM434" i="16"/>
  <c r="BU433" i="16"/>
  <c r="BL434" i="16"/>
  <c r="BK434" i="16"/>
  <c r="BJ434" i="16"/>
  <c r="BH434" i="16"/>
  <c r="BG434" i="16"/>
  <c r="BF434" i="16"/>
  <c r="BE434" i="16"/>
  <c r="BD434" i="16"/>
  <c r="BC434" i="16"/>
  <c r="BB434" i="16"/>
  <c r="BA434" i="16"/>
  <c r="BI433" i="16"/>
  <c r="AZ434" i="16"/>
  <c r="AY434" i="16"/>
  <c r="AX434" i="16"/>
  <c r="AV434" i="16"/>
  <c r="AU434" i="16"/>
  <c r="AT434" i="16"/>
  <c r="AS434" i="16"/>
  <c r="AR434" i="16"/>
  <c r="AQ434" i="16"/>
  <c r="AP434" i="16"/>
  <c r="AO434" i="16"/>
  <c r="AW433" i="16"/>
  <c r="AN434" i="16"/>
  <c r="AM434" i="16"/>
  <c r="AL434" i="16"/>
  <c r="AJ434" i="16"/>
  <c r="AI434" i="16"/>
  <c r="AH434" i="16"/>
  <c r="AG434" i="16"/>
  <c r="AF434" i="16"/>
  <c r="AE434" i="16"/>
  <c r="AD434" i="16"/>
  <c r="AC434" i="16"/>
  <c r="AK433" i="16"/>
  <c r="AB434" i="16"/>
  <c r="AA434" i="16"/>
  <c r="Z434" i="16"/>
  <c r="X434" i="16"/>
  <c r="W434" i="16"/>
  <c r="V434" i="16"/>
  <c r="U434" i="16"/>
  <c r="T434" i="16"/>
  <c r="S434" i="16"/>
  <c r="R434" i="16"/>
  <c r="Q434" i="16"/>
  <c r="Y433" i="16"/>
  <c r="P434" i="16"/>
  <c r="O434" i="16"/>
  <c r="N434" i="16"/>
  <c r="L434" i="16"/>
  <c r="K434" i="16"/>
  <c r="J434" i="16"/>
  <c r="I434" i="16"/>
  <c r="H434" i="16"/>
  <c r="G434" i="16"/>
  <c r="F434" i="16"/>
  <c r="E434" i="16"/>
  <c r="D434" i="16"/>
  <c r="EB432" i="16"/>
  <c r="EA432" i="16"/>
  <c r="DZ432" i="16"/>
  <c r="DY432" i="16"/>
  <c r="DX432" i="16"/>
  <c r="DW432" i="16"/>
  <c r="DV432" i="16"/>
  <c r="DU432" i="16"/>
  <c r="EC431" i="16"/>
  <c r="DT432" i="16"/>
  <c r="DS432" i="16"/>
  <c r="DR432" i="16"/>
  <c r="DP432" i="16"/>
  <c r="DO432" i="16"/>
  <c r="DN432" i="16"/>
  <c r="DM432" i="16"/>
  <c r="DL432" i="16"/>
  <c r="DK432" i="16"/>
  <c r="DJ432" i="16"/>
  <c r="DI432" i="16"/>
  <c r="DQ431" i="16"/>
  <c r="DH432" i="16"/>
  <c r="DG432" i="16"/>
  <c r="DF432" i="16"/>
  <c r="DD432" i="16"/>
  <c r="DC432" i="16"/>
  <c r="DB432" i="16"/>
  <c r="DA432" i="16"/>
  <c r="CZ432" i="16"/>
  <c r="CY432" i="16"/>
  <c r="CX432" i="16"/>
  <c r="CW432" i="16"/>
  <c r="DE431" i="16"/>
  <c r="CV432" i="16"/>
  <c r="CU432" i="16"/>
  <c r="CT432" i="16"/>
  <c r="CR432" i="16"/>
  <c r="CQ432" i="16"/>
  <c r="CP432" i="16"/>
  <c r="CO432" i="16"/>
  <c r="CN432" i="16"/>
  <c r="CM432" i="16"/>
  <c r="CL432" i="16"/>
  <c r="CK432" i="16"/>
  <c r="CS431" i="16"/>
  <c r="CJ432" i="16"/>
  <c r="CI432" i="16"/>
  <c r="CH432" i="16"/>
  <c r="CF432" i="16"/>
  <c r="CE432" i="16"/>
  <c r="CD432" i="16"/>
  <c r="CC432" i="16"/>
  <c r="CB432" i="16"/>
  <c r="CA432" i="16"/>
  <c r="BZ432" i="16"/>
  <c r="BY432" i="16"/>
  <c r="CG431" i="16"/>
  <c r="BX432" i="16"/>
  <c r="BW432" i="16"/>
  <c r="BV432" i="16"/>
  <c r="BT432" i="16"/>
  <c r="BS432" i="16"/>
  <c r="BR432" i="16"/>
  <c r="BQ432" i="16"/>
  <c r="BP432" i="16"/>
  <c r="BO432" i="16"/>
  <c r="BN432" i="16"/>
  <c r="BM432" i="16"/>
  <c r="BU431" i="16"/>
  <c r="BL432" i="16"/>
  <c r="BK432" i="16"/>
  <c r="BJ432" i="16"/>
  <c r="BH432" i="16"/>
  <c r="BG432" i="16"/>
  <c r="BF432" i="16"/>
  <c r="BE432" i="16"/>
  <c r="BD432" i="16"/>
  <c r="BC432" i="16"/>
  <c r="BB432" i="16"/>
  <c r="BA432" i="16"/>
  <c r="BI431" i="16"/>
  <c r="AZ432" i="16"/>
  <c r="AY432" i="16"/>
  <c r="AX432" i="16"/>
  <c r="AV432" i="16"/>
  <c r="AU432" i="16"/>
  <c r="AT432" i="16"/>
  <c r="AS432" i="16"/>
  <c r="AR432" i="16"/>
  <c r="AQ432" i="16"/>
  <c r="AP432" i="16"/>
  <c r="AO432" i="16"/>
  <c r="AW431" i="16"/>
  <c r="AN432" i="16"/>
  <c r="AM432" i="16"/>
  <c r="AL432" i="16"/>
  <c r="AJ432" i="16"/>
  <c r="AI432" i="16"/>
  <c r="AH432" i="16"/>
  <c r="AG432" i="16"/>
  <c r="AF432" i="16"/>
  <c r="AE432" i="16"/>
  <c r="AD432" i="16"/>
  <c r="AC432" i="16"/>
  <c r="AK431" i="16"/>
  <c r="AB432" i="16"/>
  <c r="AA432" i="16"/>
  <c r="Z432" i="16"/>
  <c r="X432" i="16"/>
  <c r="W432" i="16"/>
  <c r="V432" i="16"/>
  <c r="U432" i="16"/>
  <c r="T432" i="16"/>
  <c r="S432" i="16"/>
  <c r="R432" i="16"/>
  <c r="Q432" i="16"/>
  <c r="Y431" i="16"/>
  <c r="P432" i="16"/>
  <c r="O432" i="16"/>
  <c r="N432" i="16"/>
  <c r="L432" i="16"/>
  <c r="K432" i="16"/>
  <c r="J432" i="16"/>
  <c r="I432" i="16"/>
  <c r="H432" i="16"/>
  <c r="G432" i="16"/>
  <c r="F432" i="16"/>
  <c r="E432" i="16"/>
  <c r="D432" i="16"/>
  <c r="C432" i="16"/>
  <c r="EB430" i="16"/>
  <c r="EA430" i="16"/>
  <c r="DZ430" i="16"/>
  <c r="DY430" i="16"/>
  <c r="DX430" i="16"/>
  <c r="DW430" i="16"/>
  <c r="DV430" i="16"/>
  <c r="DU430" i="16"/>
  <c r="EC429" i="16"/>
  <c r="DT430" i="16"/>
  <c r="DS430" i="16"/>
  <c r="DR430" i="16"/>
  <c r="DP430" i="16"/>
  <c r="DO430" i="16"/>
  <c r="DN430" i="16"/>
  <c r="DM430" i="16"/>
  <c r="DL430" i="16"/>
  <c r="DK430" i="16"/>
  <c r="DJ430" i="16"/>
  <c r="DI430" i="16"/>
  <c r="DQ429" i="16"/>
  <c r="DH430" i="16"/>
  <c r="DG430" i="16"/>
  <c r="DF430" i="16"/>
  <c r="DD430" i="16"/>
  <c r="DC430" i="16"/>
  <c r="DB430" i="16"/>
  <c r="DA430" i="16"/>
  <c r="CZ430" i="16"/>
  <c r="CY430" i="16"/>
  <c r="CX430" i="16"/>
  <c r="CW430" i="16"/>
  <c r="DE429" i="16"/>
  <c r="CV430" i="16"/>
  <c r="CU430" i="16"/>
  <c r="CT430" i="16"/>
  <c r="CR430" i="16"/>
  <c r="CQ430" i="16"/>
  <c r="CP430" i="16"/>
  <c r="CO430" i="16"/>
  <c r="CN430" i="16"/>
  <c r="CM430" i="16"/>
  <c r="CL430" i="16"/>
  <c r="CK430" i="16"/>
  <c r="CS429" i="16"/>
  <c r="CJ430" i="16"/>
  <c r="CI430" i="16"/>
  <c r="CH430" i="16"/>
  <c r="CF430" i="16"/>
  <c r="CE430" i="16"/>
  <c r="CD430" i="16"/>
  <c r="CC430" i="16"/>
  <c r="CB430" i="16"/>
  <c r="CA430" i="16"/>
  <c r="BZ430" i="16"/>
  <c r="BY430" i="16"/>
  <c r="CG429" i="16"/>
  <c r="BX430" i="16"/>
  <c r="BW430" i="16"/>
  <c r="BV430" i="16"/>
  <c r="BT430" i="16"/>
  <c r="BS430" i="16"/>
  <c r="BR430" i="16"/>
  <c r="BQ430" i="16"/>
  <c r="BP430" i="16"/>
  <c r="BO430" i="16"/>
  <c r="BN430" i="16"/>
  <c r="BM430" i="16"/>
  <c r="BU429" i="16"/>
  <c r="BL430" i="16"/>
  <c r="BK430" i="16"/>
  <c r="BJ430" i="16"/>
  <c r="BH430" i="16"/>
  <c r="BG430" i="16"/>
  <c r="BF430" i="16"/>
  <c r="BE430" i="16"/>
  <c r="BD430" i="16"/>
  <c r="BC430" i="16"/>
  <c r="BB430" i="16"/>
  <c r="BA430" i="16"/>
  <c r="BI429" i="16"/>
  <c r="AZ430" i="16"/>
  <c r="AY430" i="16"/>
  <c r="AX430" i="16"/>
  <c r="AV430" i="16"/>
  <c r="AU430" i="16"/>
  <c r="AT430" i="16"/>
  <c r="AS430" i="16"/>
  <c r="AR430" i="16"/>
  <c r="AQ430" i="16"/>
  <c r="AP430" i="16"/>
  <c r="AO430" i="16"/>
  <c r="AW429" i="16"/>
  <c r="AN430" i="16"/>
  <c r="AM430" i="16"/>
  <c r="AL430" i="16"/>
  <c r="AJ430" i="16"/>
  <c r="AI430" i="16"/>
  <c r="AH430" i="16"/>
  <c r="AG430" i="16"/>
  <c r="AF430" i="16"/>
  <c r="AE430" i="16"/>
  <c r="AD430" i="16"/>
  <c r="AC430" i="16"/>
  <c r="AK429" i="16"/>
  <c r="AB430" i="16"/>
  <c r="AA430" i="16"/>
  <c r="Z430" i="16"/>
  <c r="X430" i="16"/>
  <c r="W430" i="16"/>
  <c r="V430" i="16"/>
  <c r="U430" i="16"/>
  <c r="T430" i="16"/>
  <c r="S430" i="16"/>
  <c r="R430" i="16"/>
  <c r="Q430" i="16"/>
  <c r="Y429" i="16"/>
  <c r="P430" i="16"/>
  <c r="O430" i="16"/>
  <c r="N430" i="16"/>
  <c r="L430" i="16"/>
  <c r="K430" i="16"/>
  <c r="J430" i="16"/>
  <c r="I430" i="16"/>
  <c r="H430" i="16"/>
  <c r="G430" i="16"/>
  <c r="F430" i="16"/>
  <c r="E430" i="16"/>
  <c r="D430" i="16"/>
  <c r="C430" i="16"/>
  <c r="EB428" i="16"/>
  <c r="EA428" i="16"/>
  <c r="DZ428" i="16"/>
  <c r="DY428" i="16"/>
  <c r="DX428" i="16"/>
  <c r="DW428" i="16"/>
  <c r="DV428" i="16"/>
  <c r="DU428" i="16"/>
  <c r="EC427" i="16"/>
  <c r="DT428" i="16"/>
  <c r="DS428" i="16"/>
  <c r="DR428" i="16"/>
  <c r="DP428" i="16"/>
  <c r="DO428" i="16"/>
  <c r="DN428" i="16"/>
  <c r="DM428" i="16"/>
  <c r="DL428" i="16"/>
  <c r="DK428" i="16"/>
  <c r="DJ428" i="16"/>
  <c r="DI428" i="16"/>
  <c r="DQ427" i="16"/>
  <c r="DH428" i="16"/>
  <c r="DG428" i="16"/>
  <c r="DF428" i="16"/>
  <c r="DD428" i="16"/>
  <c r="DC428" i="16"/>
  <c r="DB428" i="16"/>
  <c r="DA428" i="16"/>
  <c r="CZ428" i="16"/>
  <c r="CY428" i="16"/>
  <c r="CX428" i="16"/>
  <c r="CW428" i="16"/>
  <c r="DE427" i="16"/>
  <c r="CV428" i="16"/>
  <c r="CU428" i="16"/>
  <c r="CT428" i="16"/>
  <c r="CR428" i="16"/>
  <c r="CQ428" i="16"/>
  <c r="CP428" i="16"/>
  <c r="CO428" i="16"/>
  <c r="CN428" i="16"/>
  <c r="CM428" i="16"/>
  <c r="CL428" i="16"/>
  <c r="CK428" i="16"/>
  <c r="CS427" i="16"/>
  <c r="CJ428" i="16"/>
  <c r="CI428" i="16"/>
  <c r="CH428" i="16"/>
  <c r="CF428" i="16"/>
  <c r="CE428" i="16"/>
  <c r="CD428" i="16"/>
  <c r="CC428" i="16"/>
  <c r="CB428" i="16"/>
  <c r="CA428" i="16"/>
  <c r="BZ428" i="16"/>
  <c r="BY428" i="16"/>
  <c r="CG427" i="16"/>
  <c r="BX428" i="16"/>
  <c r="BW428" i="16"/>
  <c r="BV428" i="16"/>
  <c r="BT428" i="16"/>
  <c r="BS428" i="16"/>
  <c r="BR428" i="16"/>
  <c r="BQ428" i="16"/>
  <c r="BP428" i="16"/>
  <c r="BO428" i="16"/>
  <c r="BN428" i="16"/>
  <c r="BM428" i="16"/>
  <c r="BU427" i="16"/>
  <c r="BL428" i="16"/>
  <c r="BK428" i="16"/>
  <c r="BJ428" i="16"/>
  <c r="BH428" i="16"/>
  <c r="BG428" i="16"/>
  <c r="BF428" i="16"/>
  <c r="BE428" i="16"/>
  <c r="BD428" i="16"/>
  <c r="BC428" i="16"/>
  <c r="BB428" i="16"/>
  <c r="BA428" i="16"/>
  <c r="BI427" i="16"/>
  <c r="AZ428" i="16"/>
  <c r="AY428" i="16"/>
  <c r="AX428" i="16"/>
  <c r="AV428" i="16"/>
  <c r="AU428" i="16"/>
  <c r="AT428" i="16"/>
  <c r="AS428" i="16"/>
  <c r="AR428" i="16"/>
  <c r="AQ428" i="16"/>
  <c r="AP428" i="16"/>
  <c r="AO428" i="16"/>
  <c r="AW427" i="16"/>
  <c r="AN428" i="16"/>
  <c r="AM428" i="16"/>
  <c r="AL428" i="16"/>
  <c r="AJ428" i="16"/>
  <c r="AI428" i="16"/>
  <c r="AH428" i="16"/>
  <c r="AG428" i="16"/>
  <c r="AF428" i="16"/>
  <c r="AE428" i="16"/>
  <c r="AD428" i="16"/>
  <c r="AC428" i="16"/>
  <c r="AK427" i="16"/>
  <c r="AB428" i="16"/>
  <c r="AA428" i="16"/>
  <c r="Z428" i="16"/>
  <c r="X428" i="16"/>
  <c r="W428" i="16"/>
  <c r="V428" i="16"/>
  <c r="U428" i="16"/>
  <c r="T428" i="16"/>
  <c r="S428" i="16"/>
  <c r="R428" i="16"/>
  <c r="Q428" i="16"/>
  <c r="Y427" i="16"/>
  <c r="P428" i="16"/>
  <c r="O428" i="16"/>
  <c r="N428" i="16"/>
  <c r="L428" i="16"/>
  <c r="K428" i="16"/>
  <c r="J428" i="16"/>
  <c r="I428" i="16"/>
  <c r="H428" i="16"/>
  <c r="G428" i="16"/>
  <c r="F428" i="16"/>
  <c r="E428" i="16"/>
  <c r="D428" i="16"/>
  <c r="C428" i="16"/>
  <c r="E120" i="16"/>
  <c r="H120" i="16"/>
  <c r="J120" i="16"/>
  <c r="C122" i="16"/>
  <c r="E122" i="16"/>
  <c r="H122" i="16"/>
  <c r="J122" i="16"/>
  <c r="M122" i="16"/>
  <c r="O122" i="16"/>
  <c r="T122" i="16"/>
  <c r="E124" i="16"/>
  <c r="H124" i="16"/>
  <c r="J124" i="16"/>
  <c r="M124" i="16"/>
  <c r="O124" i="16"/>
  <c r="R124" i="16"/>
  <c r="T124" i="16"/>
  <c r="H126" i="16"/>
  <c r="J126" i="16"/>
  <c r="R126" i="16"/>
  <c r="T126" i="16"/>
  <c r="U113" i="16"/>
  <c r="T113" i="16"/>
  <c r="U112" i="16"/>
  <c r="S113" i="16"/>
  <c r="R113" i="16"/>
  <c r="Q113" i="16"/>
  <c r="P113" i="16"/>
  <c r="O113" i="16"/>
  <c r="P112" i="16"/>
  <c r="N113" i="16"/>
  <c r="M113" i="16"/>
  <c r="L113" i="16"/>
  <c r="K113" i="16"/>
  <c r="J113" i="16"/>
  <c r="K112" i="16"/>
  <c r="I113" i="16"/>
  <c r="H113" i="16"/>
  <c r="G113" i="16"/>
  <c r="E113" i="16"/>
  <c r="D113" i="16"/>
  <c r="C113" i="16"/>
  <c r="U111" i="16"/>
  <c r="T111" i="16"/>
  <c r="U110" i="16"/>
  <c r="S111" i="16"/>
  <c r="R111" i="16"/>
  <c r="Q111" i="16"/>
  <c r="P111" i="16"/>
  <c r="O111" i="16"/>
  <c r="P110" i="16"/>
  <c r="N111" i="16"/>
  <c r="M111" i="16"/>
  <c r="L111" i="16"/>
  <c r="K111" i="16"/>
  <c r="J111" i="16"/>
  <c r="K110" i="16"/>
  <c r="I111" i="16"/>
  <c r="H111" i="16"/>
  <c r="G111" i="16"/>
  <c r="U109" i="16"/>
  <c r="T109" i="16"/>
  <c r="U108" i="16"/>
  <c r="S109" i="16"/>
  <c r="R109" i="16"/>
  <c r="Q109" i="16"/>
  <c r="P109" i="16"/>
  <c r="O109" i="16"/>
  <c r="P108" i="16"/>
  <c r="N109" i="16"/>
  <c r="M109" i="16"/>
  <c r="L109" i="16"/>
  <c r="K109" i="16"/>
  <c r="J109" i="16"/>
  <c r="K108" i="16"/>
  <c r="I109" i="16"/>
  <c r="H109" i="16"/>
  <c r="G109" i="16"/>
  <c r="E109" i="16"/>
  <c r="D109" i="16"/>
  <c r="C109" i="16"/>
  <c r="U107" i="16"/>
  <c r="T107" i="16"/>
  <c r="U106" i="16"/>
  <c r="S107" i="16"/>
  <c r="R107" i="16"/>
  <c r="Q107" i="16"/>
  <c r="P107" i="16"/>
  <c r="O107" i="16"/>
  <c r="P106" i="16"/>
  <c r="N107" i="16"/>
  <c r="M107" i="16"/>
  <c r="L107" i="16"/>
  <c r="K107" i="16"/>
  <c r="J107" i="16"/>
  <c r="K106" i="16"/>
  <c r="I107" i="16"/>
  <c r="H107" i="16"/>
  <c r="G107" i="16"/>
  <c r="E107" i="16"/>
  <c r="D107" i="16"/>
  <c r="C107" i="16"/>
  <c r="U105" i="16"/>
  <c r="T105" i="16"/>
  <c r="U104" i="16"/>
  <c r="S105" i="16"/>
  <c r="R105" i="16"/>
  <c r="Q105" i="16"/>
  <c r="P105" i="16"/>
  <c r="O105" i="16"/>
  <c r="P104" i="16"/>
  <c r="N105" i="16"/>
  <c r="M105" i="16"/>
  <c r="L105" i="16"/>
  <c r="K105" i="16"/>
  <c r="J105" i="16"/>
  <c r="K104" i="16"/>
  <c r="I105" i="16"/>
  <c r="H105" i="16"/>
  <c r="G105" i="16"/>
  <c r="E105" i="16"/>
  <c r="D105" i="16"/>
  <c r="CA395" i="16"/>
  <c r="CA393" i="16"/>
  <c r="CA391" i="16"/>
  <c r="CA389" i="16"/>
  <c r="CA387" i="16"/>
  <c r="CA383" i="16"/>
  <c r="CA381" i="16"/>
  <c r="CA379" i="16"/>
  <c r="CA377" i="16"/>
  <c r="CA375" i="16"/>
  <c r="CA373" i="16"/>
  <c r="I395" i="16"/>
  <c r="I393" i="16"/>
  <c r="I391" i="16"/>
  <c r="I389" i="16"/>
  <c r="I387" i="16"/>
  <c r="I383" i="16"/>
  <c r="I381" i="16"/>
  <c r="I379" i="16"/>
  <c r="I377" i="16"/>
  <c r="I375" i="16"/>
  <c r="I373" i="16"/>
  <c r="K584" i="16"/>
  <c r="K583" i="16"/>
  <c r="K581" i="16"/>
  <c r="K579" i="16"/>
  <c r="K577" i="16"/>
  <c r="K575" i="16"/>
  <c r="K571" i="16"/>
  <c r="K569" i="16"/>
  <c r="K567" i="16"/>
  <c r="K565" i="16"/>
  <c r="K563" i="16"/>
  <c r="K561" i="16"/>
  <c r="I654" i="16"/>
  <c r="H654" i="16"/>
  <c r="G654" i="16"/>
  <c r="F654" i="16"/>
  <c r="E654" i="16"/>
  <c r="D654" i="16"/>
  <c r="C654" i="16"/>
  <c r="B654" i="16"/>
  <c r="I652" i="16"/>
  <c r="H652" i="16"/>
  <c r="G652" i="16"/>
  <c r="F652" i="16"/>
  <c r="E652" i="16"/>
  <c r="D652" i="16"/>
  <c r="C652" i="16"/>
  <c r="B652" i="16"/>
  <c r="H623" i="16"/>
  <c r="G623" i="16"/>
  <c r="F623" i="16"/>
  <c r="E623" i="16"/>
  <c r="D623" i="16"/>
  <c r="C623" i="16"/>
  <c r="B623" i="16"/>
  <c r="H621" i="16"/>
  <c r="G621" i="16"/>
  <c r="F621" i="16"/>
  <c r="E621" i="16"/>
  <c r="D621" i="16"/>
  <c r="C621" i="16"/>
  <c r="B621" i="16"/>
  <c r="I563" i="16"/>
  <c r="J563" i="16"/>
  <c r="H563" i="16"/>
  <c r="G563" i="16"/>
  <c r="F563" i="16"/>
  <c r="E563" i="16"/>
  <c r="D563" i="16"/>
  <c r="C563" i="16"/>
  <c r="B563" i="16"/>
  <c r="I561" i="16"/>
  <c r="J561" i="16"/>
  <c r="H561" i="16"/>
  <c r="G561" i="16"/>
  <c r="F561" i="16"/>
  <c r="E561" i="16"/>
  <c r="D561" i="16"/>
  <c r="C561" i="16"/>
  <c r="B561" i="16"/>
  <c r="BR395" i="16"/>
  <c r="BR393" i="16"/>
  <c r="BR391" i="16"/>
  <c r="BR389" i="16"/>
  <c r="BR387" i="16"/>
  <c r="BR383" i="16"/>
  <c r="BR381" i="16"/>
  <c r="BR379" i="16"/>
  <c r="BR377" i="16"/>
  <c r="BR375" i="16"/>
  <c r="BR373" i="16"/>
  <c r="CK395" i="16"/>
  <c r="CJ395" i="16"/>
  <c r="CI395" i="16"/>
  <c r="CH395" i="16"/>
  <c r="CG395" i="16"/>
  <c r="CF395" i="16"/>
  <c r="CE395" i="16"/>
  <c r="CK393" i="16"/>
  <c r="CJ393" i="16"/>
  <c r="CI393" i="16"/>
  <c r="CH393" i="16"/>
  <c r="CG393" i="16"/>
  <c r="CF393" i="16"/>
  <c r="CK391" i="16"/>
  <c r="CJ391" i="16"/>
  <c r="CI391" i="16"/>
  <c r="CH391" i="16"/>
  <c r="CG391" i="16"/>
  <c r="CF391" i="16"/>
  <c r="CK389" i="16"/>
  <c r="CJ389" i="16"/>
  <c r="CI389" i="16"/>
  <c r="CH389" i="16"/>
  <c r="CG389" i="16"/>
  <c r="CF389" i="16"/>
  <c r="CE389" i="16"/>
  <c r="CK387" i="16"/>
  <c r="CJ387" i="16"/>
  <c r="CI387" i="16"/>
  <c r="CH387" i="16"/>
  <c r="CG387" i="16"/>
  <c r="CF387" i="16"/>
  <c r="CE387" i="16"/>
  <c r="CK383" i="16"/>
  <c r="CJ383" i="16"/>
  <c r="CI383" i="16"/>
  <c r="CH383" i="16"/>
  <c r="CG383" i="16"/>
  <c r="CK381" i="16"/>
  <c r="CJ381" i="16"/>
  <c r="CI381" i="16"/>
  <c r="CH381" i="16"/>
  <c r="CG381" i="16"/>
  <c r="CE381" i="16"/>
  <c r="CK379" i="16"/>
  <c r="CJ379" i="16"/>
  <c r="CI379" i="16"/>
  <c r="CH379" i="16"/>
  <c r="CG379" i="16"/>
  <c r="CE379" i="16"/>
  <c r="CK377" i="16"/>
  <c r="CJ377" i="16"/>
  <c r="CI377" i="16"/>
  <c r="CH377" i="16"/>
  <c r="CG377" i="16"/>
  <c r="CK375" i="16"/>
  <c r="CJ375" i="16"/>
  <c r="CI375" i="16"/>
  <c r="CH375" i="16"/>
  <c r="CG375" i="16"/>
  <c r="CF375" i="16"/>
  <c r="CE375" i="16"/>
  <c r="CK373" i="16"/>
  <c r="CJ373" i="16"/>
  <c r="CI373" i="16"/>
  <c r="CH373" i="16"/>
  <c r="CG373" i="16"/>
  <c r="CF373" i="16"/>
  <c r="CE373" i="16"/>
  <c r="CB395" i="16"/>
  <c r="BZ395" i="16"/>
  <c r="BY395" i="16"/>
  <c r="BX395" i="16"/>
  <c r="BW395" i="16"/>
  <c r="BV395" i="16"/>
  <c r="BU395" i="16"/>
  <c r="CB393" i="16"/>
  <c r="BZ393" i="16"/>
  <c r="BY393" i="16"/>
  <c r="BX393" i="16"/>
  <c r="BW393" i="16"/>
  <c r="BV393" i="16"/>
  <c r="BU393" i="16"/>
  <c r="CB391" i="16"/>
  <c r="BZ391" i="16"/>
  <c r="BY391" i="16"/>
  <c r="BX391" i="16"/>
  <c r="BW391" i="16"/>
  <c r="BV391" i="16"/>
  <c r="BU391" i="16"/>
  <c r="CB389" i="16"/>
  <c r="BZ389" i="16"/>
  <c r="BY389" i="16"/>
  <c r="BX389" i="16"/>
  <c r="BW389" i="16"/>
  <c r="BV389" i="16"/>
  <c r="BU389" i="16"/>
  <c r="CB387" i="16"/>
  <c r="BZ387" i="16"/>
  <c r="BY387" i="16"/>
  <c r="BX387" i="16"/>
  <c r="BW387" i="16"/>
  <c r="BV387" i="16"/>
  <c r="BU387" i="16"/>
  <c r="CB383" i="16"/>
  <c r="BZ383" i="16"/>
  <c r="BY383" i="16"/>
  <c r="BX383" i="16"/>
  <c r="BW383" i="16"/>
  <c r="BU383" i="16"/>
  <c r="CB381" i="16"/>
  <c r="BZ381" i="16"/>
  <c r="BY381" i="16"/>
  <c r="BX381" i="16"/>
  <c r="BW381" i="16"/>
  <c r="BU381" i="16"/>
  <c r="CB379" i="16"/>
  <c r="BZ379" i="16"/>
  <c r="BY379" i="16"/>
  <c r="BX379" i="16"/>
  <c r="BW379" i="16"/>
  <c r="BU379" i="16"/>
  <c r="CB377" i="16"/>
  <c r="BZ377" i="16"/>
  <c r="BY377" i="16"/>
  <c r="BX377" i="16"/>
  <c r="BW377" i="16"/>
  <c r="BU377" i="16"/>
  <c r="CB375" i="16"/>
  <c r="BZ375" i="16"/>
  <c r="BY375" i="16"/>
  <c r="BX375" i="16"/>
  <c r="BW375" i="16"/>
  <c r="BV375" i="16"/>
  <c r="BU375" i="16"/>
  <c r="CB373" i="16"/>
  <c r="BZ373" i="16"/>
  <c r="BY373" i="16"/>
  <c r="BX373" i="16"/>
  <c r="BW373" i="16"/>
  <c r="BV373" i="16"/>
  <c r="BU373" i="16"/>
  <c r="BS395" i="16"/>
  <c r="BQ395" i="16"/>
  <c r="BP395" i="16"/>
  <c r="BO395" i="16"/>
  <c r="BN395" i="16"/>
  <c r="BM395" i="16"/>
  <c r="BS394" i="16"/>
  <c r="BL395" i="16"/>
  <c r="BK395" i="16"/>
  <c r="BJ395" i="16"/>
  <c r="BS393" i="16"/>
  <c r="BQ393" i="16"/>
  <c r="BP393" i="16"/>
  <c r="BO393" i="16"/>
  <c r="BN393" i="16"/>
  <c r="BM393" i="16"/>
  <c r="BS392" i="16"/>
  <c r="BL393" i="16"/>
  <c r="BK393" i="16"/>
  <c r="BJ393" i="16"/>
  <c r="BS391" i="16"/>
  <c r="BQ391" i="16"/>
  <c r="BP391" i="16"/>
  <c r="BO391" i="16"/>
  <c r="BN391" i="16"/>
  <c r="BM391" i="16"/>
  <c r="BS390" i="16"/>
  <c r="BL391" i="16"/>
  <c r="BK391" i="16"/>
  <c r="BJ391" i="16"/>
  <c r="BS389" i="16"/>
  <c r="BQ389" i="16"/>
  <c r="BP389" i="16"/>
  <c r="BO389" i="16"/>
  <c r="BN389" i="16"/>
  <c r="BM389" i="16"/>
  <c r="BS388" i="16"/>
  <c r="BL389" i="16"/>
  <c r="BK389" i="16"/>
  <c r="BJ389" i="16"/>
  <c r="BS387" i="16"/>
  <c r="BQ387" i="16"/>
  <c r="BP387" i="16"/>
  <c r="BO387" i="16"/>
  <c r="BN387" i="16"/>
  <c r="BM387" i="16"/>
  <c r="BS386" i="16"/>
  <c r="BL387" i="16"/>
  <c r="BK387" i="16"/>
  <c r="BJ387" i="16"/>
  <c r="BQ383" i="16"/>
  <c r="BP383" i="16"/>
  <c r="BO383" i="16"/>
  <c r="BN383" i="16"/>
  <c r="BM383" i="16"/>
  <c r="BK383" i="16"/>
  <c r="BJ383" i="16"/>
  <c r="BQ381" i="16"/>
  <c r="BP381" i="16"/>
  <c r="BO381" i="16"/>
  <c r="BN381" i="16"/>
  <c r="BM381" i="16"/>
  <c r="BK381" i="16"/>
  <c r="BJ381" i="16"/>
  <c r="BQ379" i="16"/>
  <c r="BP379" i="16"/>
  <c r="BO379" i="16"/>
  <c r="BN379" i="16"/>
  <c r="BM379" i="16"/>
  <c r="BK379" i="16"/>
  <c r="BJ379" i="16"/>
  <c r="BQ377" i="16"/>
  <c r="BP377" i="16"/>
  <c r="BO377" i="16"/>
  <c r="BN377" i="16"/>
  <c r="BM377" i="16"/>
  <c r="BK377" i="16"/>
  <c r="BJ377" i="16"/>
  <c r="BQ375" i="16"/>
  <c r="BP375" i="16"/>
  <c r="BO375" i="16"/>
  <c r="BN375" i="16"/>
  <c r="BM375" i="16"/>
  <c r="BS374" i="16"/>
  <c r="BL375" i="16"/>
  <c r="BK375" i="16"/>
  <c r="BJ375" i="16"/>
  <c r="BQ373" i="16"/>
  <c r="BP373" i="16"/>
  <c r="BO373" i="16"/>
  <c r="BN373" i="16"/>
  <c r="BM373" i="16"/>
  <c r="BS372" i="16"/>
  <c r="BL373" i="16"/>
  <c r="BK373" i="16"/>
  <c r="BJ373" i="16"/>
  <c r="BG395" i="16"/>
  <c r="BF395" i="16"/>
  <c r="BE395" i="16"/>
  <c r="BD395" i="16"/>
  <c r="BC395" i="16"/>
  <c r="BB395" i="16"/>
  <c r="BG393" i="16"/>
  <c r="BF393" i="16"/>
  <c r="BE393" i="16"/>
  <c r="BD393" i="16"/>
  <c r="BG391" i="16"/>
  <c r="BF391" i="16"/>
  <c r="BE391" i="16"/>
  <c r="BD391" i="16"/>
  <c r="BC391" i="16"/>
  <c r="BB391" i="16"/>
  <c r="BG389" i="16"/>
  <c r="BF389" i="16"/>
  <c r="BE389" i="16"/>
  <c r="BD389" i="16"/>
  <c r="BC389" i="16"/>
  <c r="BB389" i="16"/>
  <c r="BA389" i="16"/>
  <c r="BG387" i="16"/>
  <c r="BF387" i="16"/>
  <c r="BE387" i="16"/>
  <c r="BD387" i="16"/>
  <c r="BC387" i="16"/>
  <c r="BB387" i="16"/>
  <c r="BA387" i="16"/>
  <c r="BG383" i="16"/>
  <c r="BF383" i="16"/>
  <c r="BE383" i="16"/>
  <c r="BD383" i="16"/>
  <c r="BC383" i="16"/>
  <c r="BG381" i="16"/>
  <c r="BF381" i="16"/>
  <c r="BE381" i="16"/>
  <c r="BD381" i="16"/>
  <c r="BC381" i="16"/>
  <c r="BG379" i="16"/>
  <c r="BF379" i="16"/>
  <c r="BE379" i="16"/>
  <c r="BD379" i="16"/>
  <c r="BG377" i="16"/>
  <c r="BF377" i="16"/>
  <c r="BE377" i="16"/>
  <c r="BD377" i="16"/>
  <c r="BC377" i="16"/>
  <c r="BA377" i="16"/>
  <c r="BG375" i="16"/>
  <c r="BF375" i="16"/>
  <c r="BE375" i="16"/>
  <c r="BD375" i="16"/>
  <c r="BG373" i="16"/>
  <c r="BF373" i="16"/>
  <c r="BE373" i="16"/>
  <c r="BD373" i="16"/>
  <c r="BC373" i="16"/>
  <c r="BB373" i="16"/>
  <c r="BA373" i="16"/>
  <c r="AW395" i="16"/>
  <c r="AV395" i="16"/>
  <c r="AU395" i="16"/>
  <c r="AT395" i="16"/>
  <c r="AS395" i="16"/>
  <c r="AR395" i="16"/>
  <c r="AQ395" i="16"/>
  <c r="AW393" i="16"/>
  <c r="AV393" i="16"/>
  <c r="AU393" i="16"/>
  <c r="AT393" i="16"/>
  <c r="AW391" i="16"/>
  <c r="AV391" i="16"/>
  <c r="AU391" i="16"/>
  <c r="AT391" i="16"/>
  <c r="AS391" i="16"/>
  <c r="AR391" i="16"/>
  <c r="AQ391" i="16"/>
  <c r="AW389" i="16"/>
  <c r="AV389" i="16"/>
  <c r="AU389" i="16"/>
  <c r="AT389" i="16"/>
  <c r="AS389" i="16"/>
  <c r="AR389" i="16"/>
  <c r="AQ389" i="16"/>
  <c r="AW387" i="16"/>
  <c r="AV387" i="16"/>
  <c r="AU387" i="16"/>
  <c r="AT387" i="16"/>
  <c r="AS387" i="16"/>
  <c r="AR387" i="16"/>
  <c r="AW383" i="16"/>
  <c r="AV383" i="16"/>
  <c r="AU383" i="16"/>
  <c r="AT383" i="16"/>
  <c r="AW381" i="16"/>
  <c r="AV381" i="16"/>
  <c r="AU381" i="16"/>
  <c r="AT381" i="16"/>
  <c r="AS381" i="16"/>
  <c r="AQ381" i="16"/>
  <c r="AW379" i="16"/>
  <c r="AV379" i="16"/>
  <c r="AU379" i="16"/>
  <c r="AT379" i="16"/>
  <c r="AS379" i="16"/>
  <c r="AQ379" i="16"/>
  <c r="AW377" i="16"/>
  <c r="AV377" i="16"/>
  <c r="AU377" i="16"/>
  <c r="AT377" i="16"/>
  <c r="AS377" i="16"/>
  <c r="AQ377" i="16"/>
  <c r="AW375" i="16"/>
  <c r="AV375" i="16"/>
  <c r="AU375" i="16"/>
  <c r="AT375" i="16"/>
  <c r="AS375" i="16"/>
  <c r="AR375" i="16"/>
  <c r="AW373" i="16"/>
  <c r="AV373" i="16"/>
  <c r="AU373" i="16"/>
  <c r="AT373" i="16"/>
  <c r="AS373" i="16"/>
  <c r="AR373" i="16"/>
  <c r="AQ373" i="16"/>
  <c r="AN395" i="16"/>
  <c r="AL395" i="16"/>
  <c r="AK395" i="16"/>
  <c r="AJ395" i="16"/>
  <c r="AI395" i="16"/>
  <c r="AH395" i="16"/>
  <c r="AG395" i="16"/>
  <c r="AN393" i="16"/>
  <c r="AL393" i="16"/>
  <c r="AK393" i="16"/>
  <c r="AJ393" i="16"/>
  <c r="AN391" i="16"/>
  <c r="AL391" i="16"/>
  <c r="AK391" i="16"/>
  <c r="AJ391" i="16"/>
  <c r="AI391" i="16"/>
  <c r="AH391" i="16"/>
  <c r="AG391" i="16"/>
  <c r="AN389" i="16"/>
  <c r="AL389" i="16"/>
  <c r="AK389" i="16"/>
  <c r="AJ389" i="16"/>
  <c r="AI389" i="16"/>
  <c r="AH389" i="16"/>
  <c r="AG389" i="16"/>
  <c r="AN387" i="16"/>
  <c r="AL387" i="16"/>
  <c r="AK387" i="16"/>
  <c r="AJ387" i="16"/>
  <c r="AN383" i="16"/>
  <c r="AL383" i="16"/>
  <c r="AK383" i="16"/>
  <c r="AJ383" i="16"/>
  <c r="AI383" i="16"/>
  <c r="AG383" i="16"/>
  <c r="AN381" i="16"/>
  <c r="AL381" i="16"/>
  <c r="AK381" i="16"/>
  <c r="AJ381" i="16"/>
  <c r="AI381" i="16"/>
  <c r="AN379" i="16"/>
  <c r="AL379" i="16"/>
  <c r="AK379" i="16"/>
  <c r="AJ379" i="16"/>
  <c r="AI379" i="16"/>
  <c r="AG379" i="16"/>
  <c r="AN377" i="16"/>
  <c r="AL377" i="16"/>
  <c r="AK377" i="16"/>
  <c r="AJ377" i="16"/>
  <c r="AI377" i="16"/>
  <c r="AN375" i="16"/>
  <c r="AL375" i="16"/>
  <c r="AK375" i="16"/>
  <c r="AJ375" i="16"/>
  <c r="AN373" i="16"/>
  <c r="AL373" i="16"/>
  <c r="AK373" i="16"/>
  <c r="AJ373" i="16"/>
  <c r="AI373" i="16"/>
  <c r="AH373" i="16"/>
  <c r="AG373" i="16"/>
  <c r="AD395" i="16"/>
  <c r="AB395" i="16"/>
  <c r="AA395" i="16"/>
  <c r="Z395" i="16"/>
  <c r="Y395" i="16"/>
  <c r="X395" i="16"/>
  <c r="W395" i="16"/>
  <c r="AD393" i="16"/>
  <c r="AB393" i="16"/>
  <c r="AA393" i="16"/>
  <c r="Z393" i="16"/>
  <c r="Y393" i="16"/>
  <c r="X393" i="16"/>
  <c r="W393" i="16"/>
  <c r="AD391" i="16"/>
  <c r="AB391" i="16"/>
  <c r="AA391" i="16"/>
  <c r="Z391" i="16"/>
  <c r="Y391" i="16"/>
  <c r="X391" i="16"/>
  <c r="W391" i="16"/>
  <c r="AD389" i="16"/>
  <c r="AB389" i="16"/>
  <c r="AA389" i="16"/>
  <c r="Z389" i="16"/>
  <c r="Y389" i="16"/>
  <c r="X389" i="16"/>
  <c r="W389" i="16"/>
  <c r="AD387" i="16"/>
  <c r="AB387" i="16"/>
  <c r="AA387" i="16"/>
  <c r="Z387" i="16"/>
  <c r="Y387" i="16"/>
  <c r="X387" i="16"/>
  <c r="AD383" i="16"/>
  <c r="AB383" i="16"/>
  <c r="AA383" i="16"/>
  <c r="Z383" i="16"/>
  <c r="Y383" i="16"/>
  <c r="W383" i="16"/>
  <c r="AD381" i="16"/>
  <c r="AB381" i="16"/>
  <c r="AA381" i="16"/>
  <c r="Z381" i="16"/>
  <c r="Y381" i="16"/>
  <c r="W381" i="16"/>
  <c r="AD379" i="16"/>
  <c r="AB379" i="16"/>
  <c r="AA379" i="16"/>
  <c r="Z379" i="16"/>
  <c r="Y379" i="16"/>
  <c r="W379" i="16"/>
  <c r="AD377" i="16"/>
  <c r="AB377" i="16"/>
  <c r="AA377" i="16"/>
  <c r="Z377" i="16"/>
  <c r="Y377" i="16"/>
  <c r="W377" i="16"/>
  <c r="AD375" i="16"/>
  <c r="AB375" i="16"/>
  <c r="AA375" i="16"/>
  <c r="Z375" i="16"/>
  <c r="Y375" i="16"/>
  <c r="X375" i="16"/>
  <c r="AD373" i="16"/>
  <c r="AB373" i="16"/>
  <c r="AA373" i="16"/>
  <c r="Z373" i="16"/>
  <c r="Y373" i="16"/>
  <c r="X373" i="16"/>
  <c r="W373" i="16"/>
  <c r="S395" i="16"/>
  <c r="R395" i="16"/>
  <c r="Q395" i="16"/>
  <c r="P395" i="16"/>
  <c r="O395" i="16"/>
  <c r="N395" i="16"/>
  <c r="M395" i="16"/>
  <c r="S393" i="16"/>
  <c r="R393" i="16"/>
  <c r="Q393" i="16"/>
  <c r="P393" i="16"/>
  <c r="O393" i="16"/>
  <c r="N393" i="16"/>
  <c r="S391" i="16"/>
  <c r="R391" i="16"/>
  <c r="Q391" i="16"/>
  <c r="P391" i="16"/>
  <c r="O391" i="16"/>
  <c r="N391" i="16"/>
  <c r="M391" i="16"/>
  <c r="S389" i="16"/>
  <c r="R389" i="16"/>
  <c r="Q389" i="16"/>
  <c r="P389" i="16"/>
  <c r="O389" i="16"/>
  <c r="N389" i="16"/>
  <c r="M389" i="16"/>
  <c r="S387" i="16"/>
  <c r="R387" i="16"/>
  <c r="Q387" i="16"/>
  <c r="P387" i="16"/>
  <c r="S383" i="16"/>
  <c r="R383" i="16"/>
  <c r="Q383" i="16"/>
  <c r="P383" i="16"/>
  <c r="O383" i="16"/>
  <c r="S381" i="16"/>
  <c r="R381" i="16"/>
  <c r="Q381" i="16"/>
  <c r="P381" i="16"/>
  <c r="O381" i="16"/>
  <c r="M381" i="16"/>
  <c r="S379" i="16"/>
  <c r="R379" i="16"/>
  <c r="Q379" i="16"/>
  <c r="P379" i="16"/>
  <c r="O379" i="16"/>
  <c r="S377" i="16"/>
  <c r="R377" i="16"/>
  <c r="Q377" i="16"/>
  <c r="P377" i="16"/>
  <c r="O377" i="16"/>
  <c r="M377" i="16"/>
  <c r="S375" i="16"/>
  <c r="R375" i="16"/>
  <c r="Q375" i="16"/>
  <c r="P375" i="16"/>
  <c r="O375" i="16"/>
  <c r="N375" i="16"/>
  <c r="S373" i="16"/>
  <c r="R373" i="16"/>
  <c r="Q373" i="16"/>
  <c r="P373" i="16"/>
  <c r="O373" i="16"/>
  <c r="N373" i="16"/>
  <c r="M373" i="16"/>
  <c r="J395" i="16"/>
  <c r="J393" i="16"/>
  <c r="J391" i="16"/>
  <c r="J389" i="16"/>
  <c r="J387" i="16"/>
  <c r="J383" i="16"/>
  <c r="J381" i="16"/>
  <c r="J379" i="16"/>
  <c r="J377" i="16"/>
  <c r="J375" i="16"/>
  <c r="J373" i="16"/>
  <c r="H395" i="16"/>
  <c r="H393" i="16"/>
  <c r="H391" i="16"/>
  <c r="H389" i="16"/>
  <c r="H387" i="16"/>
  <c r="H383" i="16"/>
  <c r="H381" i="16"/>
  <c r="H379" i="16"/>
  <c r="H377" i="16"/>
  <c r="H375" i="16"/>
  <c r="H373" i="16"/>
  <c r="G395" i="16"/>
  <c r="G393" i="16"/>
  <c r="G391" i="16"/>
  <c r="G389" i="16"/>
  <c r="G387" i="16"/>
  <c r="G383" i="16"/>
  <c r="G381" i="16"/>
  <c r="G379" i="16"/>
  <c r="G377" i="16"/>
  <c r="G375" i="16"/>
  <c r="G373" i="16"/>
  <c r="F395" i="16"/>
  <c r="F393" i="16"/>
  <c r="F391" i="16"/>
  <c r="F389" i="16"/>
  <c r="F387" i="16"/>
  <c r="F383" i="16"/>
  <c r="F381" i="16"/>
  <c r="F379" i="16"/>
  <c r="F377" i="16"/>
  <c r="F375" i="16"/>
  <c r="F373" i="16"/>
  <c r="C308" i="16"/>
  <c r="U17" i="19"/>
  <c r="O18" i="19"/>
  <c r="U5" i="19"/>
  <c r="O6" i="19"/>
  <c r="J3" i="19"/>
  <c r="B4" i="19"/>
  <c r="N4" i="19"/>
  <c r="C595" i="17"/>
  <c r="D595" i="17"/>
  <c r="E595" i="17"/>
  <c r="B595" i="17"/>
  <c r="E460" i="17"/>
  <c r="E459" i="17"/>
  <c r="E457" i="17"/>
  <c r="E455" i="17"/>
  <c r="E453" i="17"/>
  <c r="E451" i="17"/>
  <c r="E449" i="17"/>
  <c r="E447" i="17"/>
  <c r="E445" i="17"/>
  <c r="E442" i="17"/>
  <c r="K679" i="17"/>
  <c r="K677" i="17"/>
  <c r="K695" i="17"/>
  <c r="K687" i="17"/>
  <c r="F683" i="17"/>
  <c r="F701" i="17"/>
  <c r="AS278" i="17"/>
  <c r="AU278" i="17"/>
  <c r="AW278" i="17"/>
  <c r="AS280" i="17"/>
  <c r="AU280" i="17"/>
  <c r="AW280" i="17"/>
  <c r="AS282" i="17"/>
  <c r="AU282" i="17"/>
  <c r="AW282" i="17"/>
  <c r="AS284" i="17"/>
  <c r="AU284" i="17"/>
  <c r="AW284" i="17"/>
  <c r="AS286" i="17"/>
  <c r="AU286" i="17"/>
  <c r="AW286" i="17"/>
  <c r="AS288" i="17"/>
  <c r="AU288" i="17"/>
  <c r="AW288" i="17"/>
  <c r="AS290" i="17"/>
  <c r="AU290" i="17"/>
  <c r="AW290" i="17"/>
  <c r="AS292" i="17"/>
  <c r="AU292" i="17"/>
  <c r="AW292" i="17"/>
  <c r="AW294" i="17"/>
  <c r="AV294" i="17"/>
  <c r="AR293" i="17"/>
  <c r="AS293" i="17"/>
  <c r="AU293" i="17"/>
  <c r="AW293" i="17"/>
  <c r="AV293" i="17"/>
  <c r="AR291" i="17"/>
  <c r="AS291" i="17"/>
  <c r="AU291" i="17"/>
  <c r="AW291" i="17"/>
  <c r="AV291" i="17"/>
  <c r="AR289" i="17"/>
  <c r="AS289" i="17"/>
  <c r="AU289" i="17"/>
  <c r="AW289" i="17"/>
  <c r="AV289" i="17"/>
  <c r="AR287" i="17"/>
  <c r="AS287" i="17"/>
  <c r="AU287" i="17"/>
  <c r="AW287" i="17"/>
  <c r="AV287" i="17"/>
  <c r="AR285" i="17"/>
  <c r="AS285" i="17"/>
  <c r="AU285" i="17"/>
  <c r="AW285" i="17"/>
  <c r="AV285" i="17"/>
  <c r="AR283" i="17"/>
  <c r="AS283" i="17"/>
  <c r="AU283" i="17"/>
  <c r="AW283" i="17"/>
  <c r="AR281" i="17"/>
  <c r="AS281" i="17"/>
  <c r="AU281" i="17"/>
  <c r="AW281" i="17"/>
  <c r="AR279" i="17"/>
  <c r="AS279" i="17"/>
  <c r="AU279" i="17"/>
  <c r="AW279" i="17"/>
  <c r="AV277" i="17"/>
  <c r="AR276" i="17"/>
  <c r="AR277" i="17"/>
  <c r="AS277" i="17"/>
  <c r="AT277" i="17"/>
  <c r="AU277" i="17"/>
  <c r="AW277" i="17"/>
  <c r="AS276" i="17"/>
  <c r="AU276" i="17"/>
  <c r="AW276" i="17"/>
  <c r="AS275" i="17"/>
  <c r="AU275" i="17"/>
  <c r="AW275" i="17"/>
  <c r="AS274" i="17"/>
  <c r="AU274" i="17"/>
  <c r="AW274" i="17"/>
  <c r="AS273" i="17"/>
  <c r="AU273" i="17"/>
  <c r="AW273" i="17"/>
  <c r="AS272" i="17"/>
  <c r="AU272" i="17"/>
  <c r="AW272" i="17"/>
  <c r="AS271" i="17"/>
  <c r="AU271" i="17"/>
  <c r="AW271" i="17"/>
  <c r="AS270" i="17"/>
  <c r="AU270" i="17"/>
  <c r="AW270" i="17"/>
  <c r="AS269" i="17"/>
  <c r="AU269" i="17"/>
  <c r="AW269" i="17"/>
  <c r="AS268" i="17"/>
  <c r="AU268" i="17"/>
  <c r="AW268" i="17"/>
  <c r="AS267" i="17"/>
  <c r="AU267" i="17"/>
  <c r="AW267" i="17"/>
  <c r="AS266" i="17"/>
  <c r="AU266" i="17"/>
  <c r="AW266" i="17"/>
  <c r="AI147" i="17"/>
  <c r="B475" i="17"/>
  <c r="C475" i="17"/>
  <c r="D475" i="17"/>
  <c r="E475" i="17"/>
  <c r="F475" i="17"/>
  <c r="G475" i="17"/>
  <c r="H475" i="17"/>
  <c r="I475" i="17"/>
  <c r="J475" i="17"/>
  <c r="K475" i="17"/>
  <c r="C493" i="17"/>
  <c r="D493" i="17"/>
  <c r="E493" i="17"/>
  <c r="F493" i="17"/>
  <c r="G493" i="17"/>
  <c r="H493" i="17"/>
  <c r="I493" i="17"/>
  <c r="J493" i="17"/>
  <c r="B493" i="17"/>
  <c r="K493" i="17"/>
  <c r="C243" i="17"/>
  <c r="B243" i="17"/>
  <c r="D243" i="17"/>
  <c r="E243" i="17"/>
  <c r="F243" i="17"/>
  <c r="C701" i="17"/>
  <c r="D701" i="17"/>
  <c r="E701" i="17"/>
  <c r="G701" i="17"/>
  <c r="H701" i="17"/>
  <c r="I701" i="17"/>
  <c r="J701" i="17"/>
  <c r="B701" i="17"/>
  <c r="C683" i="17"/>
  <c r="D683" i="17"/>
  <c r="E683" i="17"/>
  <c r="G683" i="17"/>
  <c r="H683" i="17"/>
  <c r="B683" i="17"/>
  <c r="I683" i="17"/>
  <c r="J683" i="17"/>
  <c r="K683" i="17"/>
  <c r="B648" i="17"/>
  <c r="C648" i="17"/>
  <c r="D648" i="17"/>
  <c r="E648" i="17"/>
  <c r="F648" i="17"/>
  <c r="G648" i="17"/>
  <c r="H648" i="17"/>
  <c r="I648" i="17"/>
  <c r="B666" i="17"/>
  <c r="C666" i="17"/>
  <c r="D666" i="17"/>
  <c r="E666" i="17"/>
  <c r="F666" i="17"/>
  <c r="G666" i="17"/>
  <c r="H666" i="17"/>
  <c r="C628" i="17"/>
  <c r="D628" i="17"/>
  <c r="B628" i="17"/>
  <c r="R595" i="17"/>
  <c r="S595" i="17"/>
  <c r="T595" i="17"/>
  <c r="Q595" i="17"/>
  <c r="O595" i="17"/>
  <c r="N595" i="17"/>
  <c r="L595" i="17"/>
  <c r="J577" i="17"/>
  <c r="H595" i="17"/>
  <c r="I595" i="17"/>
  <c r="J595" i="17"/>
  <c r="G595" i="17"/>
  <c r="E577" i="17"/>
  <c r="B562" i="17"/>
  <c r="C562" i="17"/>
  <c r="D562" i="17"/>
  <c r="E562" i="17"/>
  <c r="F562" i="17"/>
  <c r="B530" i="17"/>
  <c r="B460" i="17"/>
  <c r="C428" i="17"/>
  <c r="V595" i="17"/>
  <c r="U595" i="17"/>
  <c r="W595" i="17"/>
  <c r="U593" i="17"/>
  <c r="S594" i="17"/>
  <c r="W594" i="17"/>
  <c r="V594" i="17"/>
  <c r="W593" i="17"/>
  <c r="U591" i="17"/>
  <c r="S592" i="17"/>
  <c r="W592" i="17"/>
  <c r="V592" i="17"/>
  <c r="W591" i="17"/>
  <c r="T590" i="17"/>
  <c r="U589" i="17"/>
  <c r="Q590" i="17"/>
  <c r="R590" i="17"/>
  <c r="S590" i="17"/>
  <c r="U590" i="17"/>
  <c r="V590" i="17"/>
  <c r="W590" i="17"/>
  <c r="W589" i="17"/>
  <c r="U587" i="17"/>
  <c r="S588" i="17"/>
  <c r="W588" i="17"/>
  <c r="V588" i="17"/>
  <c r="W587" i="17"/>
  <c r="U585" i="17"/>
  <c r="S586" i="17"/>
  <c r="W586" i="17"/>
  <c r="V586" i="17"/>
  <c r="W585" i="17"/>
  <c r="U583" i="17"/>
  <c r="S584" i="17"/>
  <c r="T584" i="17"/>
  <c r="W584" i="17"/>
  <c r="V584" i="17"/>
  <c r="W583" i="17"/>
  <c r="U581" i="17"/>
  <c r="S582" i="17"/>
  <c r="T582" i="17"/>
  <c r="W582" i="17"/>
  <c r="V582" i="17"/>
  <c r="W581" i="17"/>
  <c r="U579" i="17"/>
  <c r="S580" i="17"/>
  <c r="W580" i="17"/>
  <c r="V580" i="17"/>
  <c r="W579" i="17"/>
  <c r="V577" i="17"/>
  <c r="V578" i="17"/>
  <c r="S577" i="17"/>
  <c r="S578" i="17"/>
  <c r="T577" i="17"/>
  <c r="T578" i="17"/>
  <c r="Q577" i="17"/>
  <c r="Q578" i="17"/>
  <c r="R577" i="17"/>
  <c r="R578" i="17"/>
  <c r="U578" i="17"/>
  <c r="W578" i="17"/>
  <c r="U577" i="17"/>
  <c r="W577" i="17"/>
  <c r="W576" i="17"/>
  <c r="U575" i="17"/>
  <c r="W575" i="17"/>
  <c r="W574" i="17"/>
  <c r="U573" i="17"/>
  <c r="W573" i="17"/>
  <c r="W572" i="17"/>
  <c r="U571" i="17"/>
  <c r="W571" i="17"/>
  <c r="W570" i="17"/>
  <c r="U569" i="17"/>
  <c r="W569" i="17"/>
  <c r="W568" i="17"/>
  <c r="U567" i="17"/>
  <c r="W567" i="17"/>
  <c r="M595" i="17"/>
  <c r="P595" i="17"/>
  <c r="K595" i="17"/>
  <c r="E544" i="17"/>
  <c r="J476" i="17"/>
  <c r="J492" i="17"/>
  <c r="J490" i="17"/>
  <c r="J488" i="17"/>
  <c r="J486" i="17"/>
  <c r="J484" i="17"/>
  <c r="J482" i="17"/>
  <c r="J480" i="17"/>
  <c r="J478" i="17"/>
  <c r="J684" i="17"/>
  <c r="I684" i="17"/>
  <c r="H684" i="17"/>
  <c r="G684" i="17"/>
  <c r="F684" i="17"/>
  <c r="E684" i="17"/>
  <c r="D684" i="17"/>
  <c r="C684" i="17"/>
  <c r="B684" i="17"/>
  <c r="H649" i="17"/>
  <c r="G649" i="17"/>
  <c r="F649" i="17"/>
  <c r="E649" i="17"/>
  <c r="D649" i="17"/>
  <c r="C649" i="17"/>
  <c r="B649" i="17"/>
  <c r="D610" i="17"/>
  <c r="D611" i="17"/>
  <c r="C610" i="17"/>
  <c r="C611" i="17"/>
  <c r="B610" i="17"/>
  <c r="B611" i="17"/>
  <c r="O577" i="17"/>
  <c r="O578" i="17"/>
  <c r="N577" i="17"/>
  <c r="N578" i="17"/>
  <c r="M577" i="17"/>
  <c r="M578" i="17"/>
  <c r="L577" i="17"/>
  <c r="L578" i="17"/>
  <c r="J578" i="17"/>
  <c r="I577" i="17"/>
  <c r="I578" i="17"/>
  <c r="H577" i="17"/>
  <c r="H578" i="17"/>
  <c r="G577" i="17"/>
  <c r="G578" i="17"/>
  <c r="E578" i="17"/>
  <c r="D577" i="17"/>
  <c r="D578" i="17"/>
  <c r="C577" i="17"/>
  <c r="C578" i="17"/>
  <c r="B577" i="17"/>
  <c r="B578" i="17"/>
  <c r="E545" i="17"/>
  <c r="D544" i="17"/>
  <c r="D545" i="17"/>
  <c r="C544" i="17"/>
  <c r="C545" i="17"/>
  <c r="B544" i="17"/>
  <c r="B545" i="17"/>
  <c r="D512" i="17"/>
  <c r="D513" i="17"/>
  <c r="C512" i="17"/>
  <c r="C513" i="17"/>
  <c r="B512" i="17"/>
  <c r="B513" i="17"/>
  <c r="I476" i="17"/>
  <c r="H476" i="17"/>
  <c r="G476" i="17"/>
  <c r="F476" i="17"/>
  <c r="E476" i="17"/>
  <c r="D476" i="17"/>
  <c r="C476" i="17"/>
  <c r="B476" i="17"/>
  <c r="K465" i="17"/>
  <c r="H34" i="17"/>
  <c r="B35" i="17"/>
  <c r="H35" i="17"/>
  <c r="E35" i="17"/>
  <c r="D442" i="17"/>
  <c r="D443" i="17"/>
  <c r="C442" i="17"/>
  <c r="C443" i="17"/>
  <c r="B442" i="17"/>
  <c r="B443" i="17"/>
  <c r="E410" i="17"/>
  <c r="E411" i="17"/>
  <c r="D410" i="17"/>
  <c r="D411" i="17"/>
  <c r="C410" i="17"/>
  <c r="C411" i="17"/>
  <c r="B410" i="17"/>
  <c r="B411" i="17"/>
  <c r="B375" i="17"/>
  <c r="B376" i="17"/>
  <c r="C375" i="17"/>
  <c r="C376" i="17"/>
  <c r="D375" i="17"/>
  <c r="D376" i="17"/>
  <c r="E375" i="17"/>
  <c r="E376" i="17"/>
  <c r="F375" i="17"/>
  <c r="F376" i="17"/>
  <c r="G375" i="17"/>
  <c r="G376" i="17"/>
  <c r="H375" i="17"/>
  <c r="H376" i="17"/>
  <c r="I375" i="17"/>
  <c r="I376" i="17"/>
  <c r="J375" i="17"/>
  <c r="J376" i="17"/>
  <c r="K376" i="17"/>
  <c r="K375" i="17"/>
  <c r="E342" i="17"/>
  <c r="E343" i="17"/>
  <c r="D342" i="17"/>
  <c r="D343" i="17"/>
  <c r="C342" i="17"/>
  <c r="C343" i="17"/>
  <c r="B342" i="17"/>
  <c r="B343" i="17"/>
  <c r="F343" i="17"/>
  <c r="F342" i="17"/>
  <c r="E310" i="17"/>
  <c r="E311" i="17"/>
  <c r="D310" i="17"/>
  <c r="D311" i="17"/>
  <c r="C310" i="17"/>
  <c r="C311" i="17"/>
  <c r="B310" i="17"/>
  <c r="B311" i="17"/>
  <c r="AP276" i="17"/>
  <c r="AP277" i="17"/>
  <c r="AO276" i="17"/>
  <c r="AO277" i="17"/>
  <c r="AN276" i="17"/>
  <c r="AN277" i="17"/>
  <c r="AM276" i="17"/>
  <c r="AM277" i="17"/>
  <c r="AL276" i="17"/>
  <c r="AL277" i="17"/>
  <c r="AK276" i="17"/>
  <c r="AK277" i="17"/>
  <c r="AI276" i="17"/>
  <c r="AI277" i="17"/>
  <c r="AH276" i="17"/>
  <c r="AH277" i="17"/>
  <c r="AG276" i="17"/>
  <c r="AG277" i="17"/>
  <c r="AF276" i="17"/>
  <c r="AF277" i="17"/>
  <c r="AE276" i="17"/>
  <c r="AE277" i="17"/>
  <c r="AD276" i="17"/>
  <c r="AD277" i="17"/>
  <c r="AB276" i="17"/>
  <c r="AB277" i="17"/>
  <c r="AA276" i="17"/>
  <c r="AA277" i="17"/>
  <c r="Z276" i="17"/>
  <c r="Z277" i="17"/>
  <c r="Y276" i="17"/>
  <c r="Y277" i="17"/>
  <c r="X276" i="17"/>
  <c r="X277" i="17"/>
  <c r="W276" i="17"/>
  <c r="W277" i="17"/>
  <c r="AC276" i="17"/>
  <c r="AJ276" i="17"/>
  <c r="AQ276" i="17"/>
  <c r="AC277" i="17"/>
  <c r="AJ277" i="17"/>
  <c r="AQ277" i="17"/>
  <c r="U276" i="17"/>
  <c r="U277" i="17"/>
  <c r="T276" i="17"/>
  <c r="T277" i="17"/>
  <c r="S276" i="17"/>
  <c r="S277" i="17"/>
  <c r="R276" i="17"/>
  <c r="R277" i="17"/>
  <c r="Q276" i="17"/>
  <c r="Q277" i="17"/>
  <c r="P276" i="17"/>
  <c r="P277" i="17"/>
  <c r="N276" i="17"/>
  <c r="N277" i="17"/>
  <c r="M276" i="17"/>
  <c r="M277" i="17"/>
  <c r="L276" i="17"/>
  <c r="L277" i="17"/>
  <c r="K276" i="17"/>
  <c r="K277" i="17"/>
  <c r="J276" i="17"/>
  <c r="J277" i="17"/>
  <c r="I276" i="17"/>
  <c r="I277" i="17"/>
  <c r="G276" i="17"/>
  <c r="G277" i="17"/>
  <c r="F276" i="17"/>
  <c r="F277" i="17"/>
  <c r="E276" i="17"/>
  <c r="E277" i="17"/>
  <c r="D276" i="17"/>
  <c r="D277" i="17"/>
  <c r="C276" i="17"/>
  <c r="C277" i="17"/>
  <c r="B276" i="17"/>
  <c r="B277" i="17"/>
  <c r="E244" i="17"/>
  <c r="D244" i="17"/>
  <c r="C244" i="17"/>
  <c r="B244" i="17"/>
  <c r="E211" i="17"/>
  <c r="E212" i="17"/>
  <c r="D211" i="17"/>
  <c r="D212" i="17"/>
  <c r="C211" i="17"/>
  <c r="C212" i="17"/>
  <c r="B211" i="17"/>
  <c r="B212" i="17"/>
  <c r="E179" i="17"/>
  <c r="E180" i="17"/>
  <c r="D179" i="17"/>
  <c r="D180" i="17"/>
  <c r="C179" i="17"/>
  <c r="C180" i="17"/>
  <c r="B179" i="17"/>
  <c r="B180" i="17"/>
  <c r="E147" i="17"/>
  <c r="E148" i="17"/>
  <c r="D147" i="17"/>
  <c r="D148" i="17"/>
  <c r="C147" i="17"/>
  <c r="C148" i="17"/>
  <c r="B147" i="17"/>
  <c r="B148" i="17"/>
  <c r="E114" i="17"/>
  <c r="E115" i="17"/>
  <c r="D114" i="17"/>
  <c r="D115" i="17"/>
  <c r="C114" i="17"/>
  <c r="C115" i="17"/>
  <c r="B114" i="17"/>
  <c r="B115" i="17"/>
  <c r="E82" i="17"/>
  <c r="E83" i="17"/>
  <c r="D82" i="17"/>
  <c r="D83" i="17"/>
  <c r="C82" i="17"/>
  <c r="C83" i="17"/>
  <c r="B82" i="17"/>
  <c r="B83" i="17"/>
  <c r="G50" i="17"/>
  <c r="G51" i="17"/>
  <c r="F50" i="17"/>
  <c r="F51" i="17"/>
  <c r="E50" i="17"/>
  <c r="E51" i="17"/>
  <c r="D50" i="17"/>
  <c r="D51" i="17"/>
  <c r="C50" i="17"/>
  <c r="C51" i="17"/>
  <c r="B50" i="17"/>
  <c r="B51" i="17"/>
  <c r="H51" i="17"/>
  <c r="H50" i="17"/>
  <c r="G18" i="17"/>
  <c r="G19" i="17"/>
  <c r="F18" i="17"/>
  <c r="F19" i="17"/>
  <c r="E18" i="17"/>
  <c r="E19" i="17"/>
  <c r="D18" i="17"/>
  <c r="D19" i="17"/>
  <c r="C18" i="17"/>
  <c r="C19" i="17"/>
  <c r="B18" i="17"/>
  <c r="B19" i="17"/>
  <c r="K701" i="17"/>
  <c r="F595" i="17"/>
  <c r="D530" i="17"/>
  <c r="C530" i="17"/>
  <c r="C460" i="17"/>
  <c r="D460" i="17"/>
  <c r="D428" i="17"/>
  <c r="E428" i="17"/>
  <c r="B428" i="17"/>
  <c r="B393" i="17"/>
  <c r="C393" i="17"/>
  <c r="D393" i="17"/>
  <c r="E393" i="17"/>
  <c r="F393" i="17"/>
  <c r="G393" i="17"/>
  <c r="H393" i="17"/>
  <c r="I393" i="17"/>
  <c r="J393" i="17"/>
  <c r="K393" i="17"/>
  <c r="B360" i="17"/>
  <c r="C360" i="17"/>
  <c r="D360" i="17"/>
  <c r="E360" i="17"/>
  <c r="F360" i="17"/>
  <c r="B328" i="17"/>
  <c r="C328" i="17"/>
  <c r="D328" i="17"/>
  <c r="E328" i="17"/>
  <c r="F328" i="17"/>
  <c r="AT294" i="17"/>
  <c r="AU294" i="17"/>
  <c r="AR294" i="17"/>
  <c r="AS294" i="17"/>
  <c r="AK294" i="17"/>
  <c r="AL294" i="17"/>
  <c r="AM294" i="17"/>
  <c r="AN294" i="17"/>
  <c r="AO294" i="17"/>
  <c r="AP294" i="17"/>
  <c r="AQ294" i="17"/>
  <c r="AD294" i="17"/>
  <c r="AE294" i="17"/>
  <c r="AF294" i="17"/>
  <c r="AG294" i="17"/>
  <c r="AH294" i="17"/>
  <c r="AI294" i="17"/>
  <c r="AJ294" i="17"/>
  <c r="W294" i="17"/>
  <c r="X294" i="17"/>
  <c r="Y294" i="17"/>
  <c r="Z294" i="17"/>
  <c r="AA294" i="17"/>
  <c r="AB294" i="17"/>
  <c r="AC294" i="17"/>
  <c r="P294" i="17"/>
  <c r="Q294" i="17"/>
  <c r="R294" i="17"/>
  <c r="S294" i="17"/>
  <c r="T294" i="17"/>
  <c r="U294" i="17"/>
  <c r="V294" i="17"/>
  <c r="I294" i="17"/>
  <c r="J294" i="17"/>
  <c r="K294" i="17"/>
  <c r="L294" i="17"/>
  <c r="M294" i="17"/>
  <c r="N294" i="17"/>
  <c r="O294" i="17"/>
  <c r="B294" i="17"/>
  <c r="C294" i="17"/>
  <c r="D294" i="17"/>
  <c r="E294" i="17"/>
  <c r="F294" i="17"/>
  <c r="G294" i="17"/>
  <c r="H294" i="17"/>
  <c r="F245" i="17"/>
  <c r="F247" i="17"/>
  <c r="F249" i="17"/>
  <c r="F251" i="17"/>
  <c r="F253" i="17"/>
  <c r="F255" i="17"/>
  <c r="F257" i="17"/>
  <c r="F259" i="17"/>
  <c r="F261" i="17"/>
  <c r="E261" i="17"/>
  <c r="D261" i="17"/>
  <c r="C261" i="17"/>
  <c r="B261" i="17"/>
  <c r="F213" i="17"/>
  <c r="F215" i="17"/>
  <c r="F217" i="17"/>
  <c r="F219" i="17"/>
  <c r="F221" i="17"/>
  <c r="F223" i="17"/>
  <c r="F225" i="17"/>
  <c r="F227" i="17"/>
  <c r="F229" i="17"/>
  <c r="E229" i="17"/>
  <c r="D229" i="17"/>
  <c r="C229" i="17"/>
  <c r="B229" i="17"/>
  <c r="F181" i="17"/>
  <c r="F183" i="17"/>
  <c r="F185" i="17"/>
  <c r="F187" i="17"/>
  <c r="F189" i="17"/>
  <c r="F191" i="17"/>
  <c r="F193" i="17"/>
  <c r="F195" i="17"/>
  <c r="F197" i="17"/>
  <c r="E197" i="17"/>
  <c r="D197" i="17"/>
  <c r="C197" i="17"/>
  <c r="B197" i="17"/>
  <c r="AK157" i="17"/>
  <c r="AK165" i="17"/>
  <c r="AJ149" i="17"/>
  <c r="AJ151" i="17"/>
  <c r="AJ153" i="17"/>
  <c r="AJ155" i="17"/>
  <c r="AJ157" i="17"/>
  <c r="AJ159" i="17"/>
  <c r="AJ161" i="17"/>
  <c r="AJ163" i="17"/>
  <c r="AJ165" i="17"/>
  <c r="AI165" i="17"/>
  <c r="AH165" i="17"/>
  <c r="AG165" i="17"/>
  <c r="AF165" i="17"/>
  <c r="AE149" i="17"/>
  <c r="AE151" i="17"/>
  <c r="AE153" i="17"/>
  <c r="AE155" i="17"/>
  <c r="AE157" i="17"/>
  <c r="AE159" i="17"/>
  <c r="AE161" i="17"/>
  <c r="AE163" i="17"/>
  <c r="AE165" i="17"/>
  <c r="AD165" i="17"/>
  <c r="AC165" i="17"/>
  <c r="AB165" i="17"/>
  <c r="AA165" i="17"/>
  <c r="Z149" i="17"/>
  <c r="Z151" i="17"/>
  <c r="Z153" i="17"/>
  <c r="Z155" i="17"/>
  <c r="Z157" i="17"/>
  <c r="Z159" i="17"/>
  <c r="Z161" i="17"/>
  <c r="Z163" i="17"/>
  <c r="Z165" i="17"/>
  <c r="Y165" i="17"/>
  <c r="X165" i="17"/>
  <c r="W165" i="17"/>
  <c r="V165" i="17"/>
  <c r="U149" i="17"/>
  <c r="U151" i="17"/>
  <c r="U153" i="17"/>
  <c r="U155" i="17"/>
  <c r="U157" i="17"/>
  <c r="U159" i="17"/>
  <c r="U161" i="17"/>
  <c r="U163" i="17"/>
  <c r="U165" i="17"/>
  <c r="T165" i="17"/>
  <c r="S165" i="17"/>
  <c r="R165" i="17"/>
  <c r="Q165" i="17"/>
  <c r="P149" i="17"/>
  <c r="P151" i="17"/>
  <c r="P153" i="17"/>
  <c r="P155" i="17"/>
  <c r="P157" i="17"/>
  <c r="P159" i="17"/>
  <c r="P161" i="17"/>
  <c r="P163" i="17"/>
  <c r="P165" i="17"/>
  <c r="O165" i="17"/>
  <c r="N165" i="17"/>
  <c r="M165" i="17"/>
  <c r="L165" i="17"/>
  <c r="K149" i="17"/>
  <c r="K151" i="17"/>
  <c r="K153" i="17"/>
  <c r="K155" i="17"/>
  <c r="K157" i="17"/>
  <c r="K159" i="17"/>
  <c r="K161" i="17"/>
  <c r="K163" i="17"/>
  <c r="K165" i="17"/>
  <c r="J165" i="17"/>
  <c r="I165" i="17"/>
  <c r="H165" i="17"/>
  <c r="G165" i="17"/>
  <c r="F149" i="17"/>
  <c r="F151" i="17"/>
  <c r="F153" i="17"/>
  <c r="F155" i="17"/>
  <c r="F157" i="17"/>
  <c r="F159" i="17"/>
  <c r="F161" i="17"/>
  <c r="F163" i="17"/>
  <c r="F165" i="17"/>
  <c r="E165" i="17"/>
  <c r="D165" i="17"/>
  <c r="C165" i="17"/>
  <c r="B165" i="17"/>
  <c r="F116" i="17"/>
  <c r="F118" i="17"/>
  <c r="F120" i="17"/>
  <c r="F122" i="17"/>
  <c r="F124" i="17"/>
  <c r="F126" i="17"/>
  <c r="F128" i="17"/>
  <c r="F130" i="17"/>
  <c r="F132" i="17"/>
  <c r="E132" i="17"/>
  <c r="D132" i="17"/>
  <c r="C132" i="17"/>
  <c r="B132" i="17"/>
  <c r="B100" i="17"/>
  <c r="C100" i="17"/>
  <c r="D100" i="17"/>
  <c r="E100" i="17"/>
  <c r="F84" i="17"/>
  <c r="F86" i="17"/>
  <c r="F88" i="17"/>
  <c r="F90" i="17"/>
  <c r="F92" i="17"/>
  <c r="F94" i="17"/>
  <c r="F96" i="17"/>
  <c r="F98" i="17"/>
  <c r="F100" i="17"/>
  <c r="B68" i="17"/>
  <c r="C68" i="17"/>
  <c r="D68" i="17"/>
  <c r="E68" i="17"/>
  <c r="F68" i="17"/>
  <c r="G68" i="17"/>
  <c r="H68" i="17"/>
  <c r="C36" i="17"/>
  <c r="D36" i="17"/>
  <c r="E36" i="17"/>
  <c r="F36" i="17"/>
  <c r="G36" i="17"/>
  <c r="B36" i="17"/>
  <c r="P589" i="17"/>
  <c r="K589" i="17"/>
  <c r="F589" i="17"/>
  <c r="Q594" i="17"/>
  <c r="U594" i="17"/>
  <c r="Q592" i="17"/>
  <c r="U592" i="17"/>
  <c r="Q588" i="17"/>
  <c r="U588" i="17"/>
  <c r="Q586" i="17"/>
  <c r="U586" i="17"/>
  <c r="Q584" i="17"/>
  <c r="R584" i="17"/>
  <c r="U584" i="17"/>
  <c r="Q582" i="17"/>
  <c r="R582" i="17"/>
  <c r="U582" i="17"/>
  <c r="Q580" i="17"/>
  <c r="U580" i="17"/>
  <c r="U576" i="17"/>
  <c r="U574" i="17"/>
  <c r="U572" i="17"/>
  <c r="U570" i="17"/>
  <c r="U568" i="17"/>
  <c r="P593" i="17"/>
  <c r="L594" i="17"/>
  <c r="P594" i="17"/>
  <c r="P591" i="17"/>
  <c r="L592" i="17"/>
  <c r="P592" i="17"/>
  <c r="L590" i="17"/>
  <c r="M590" i="17"/>
  <c r="N590" i="17"/>
  <c r="O590" i="17"/>
  <c r="P590" i="17"/>
  <c r="P587" i="17"/>
  <c r="L588" i="17"/>
  <c r="P588" i="17"/>
  <c r="P585" i="17"/>
  <c r="L586" i="17"/>
  <c r="P586" i="17"/>
  <c r="P583" i="17"/>
  <c r="L584" i="17"/>
  <c r="M584" i="17"/>
  <c r="N584" i="17"/>
  <c r="O584" i="17"/>
  <c r="P584" i="17"/>
  <c r="P581" i="17"/>
  <c r="L582" i="17"/>
  <c r="M582" i="17"/>
  <c r="N582" i="17"/>
  <c r="O582" i="17"/>
  <c r="P582" i="17"/>
  <c r="P579" i="17"/>
  <c r="L580" i="17"/>
  <c r="P580" i="17"/>
  <c r="P578" i="17"/>
  <c r="P577" i="17"/>
  <c r="P576" i="17"/>
  <c r="P575" i="17"/>
  <c r="P574" i="17"/>
  <c r="P573" i="17"/>
  <c r="P572" i="17"/>
  <c r="P571" i="17"/>
  <c r="P570" i="17"/>
  <c r="P569" i="17"/>
  <c r="P568" i="17"/>
  <c r="P567" i="17"/>
  <c r="K593" i="17"/>
  <c r="G594" i="17"/>
  <c r="K594" i="17"/>
  <c r="K591" i="17"/>
  <c r="G592" i="17"/>
  <c r="K592" i="17"/>
  <c r="G590" i="17"/>
  <c r="H590" i="17"/>
  <c r="I590" i="17"/>
  <c r="J590" i="17"/>
  <c r="K590" i="17"/>
  <c r="K587" i="17"/>
  <c r="G588" i="17"/>
  <c r="K588" i="17"/>
  <c r="K585" i="17"/>
  <c r="G586" i="17"/>
  <c r="K586" i="17"/>
  <c r="K583" i="17"/>
  <c r="G584" i="17"/>
  <c r="H584" i="17"/>
  <c r="I584" i="17"/>
  <c r="J584" i="17"/>
  <c r="K584" i="17"/>
  <c r="K581" i="17"/>
  <c r="G582" i="17"/>
  <c r="H582" i="17"/>
  <c r="I582" i="17"/>
  <c r="J582" i="17"/>
  <c r="K582" i="17"/>
  <c r="K579" i="17"/>
  <c r="G580" i="17"/>
  <c r="K580" i="17"/>
  <c r="K578" i="17"/>
  <c r="K577" i="17"/>
  <c r="K576" i="17"/>
  <c r="K575" i="17"/>
  <c r="K574" i="17"/>
  <c r="K573" i="17"/>
  <c r="K572" i="17"/>
  <c r="K571" i="17"/>
  <c r="K570" i="17"/>
  <c r="K569" i="17"/>
  <c r="K568" i="17"/>
  <c r="K567" i="17"/>
  <c r="F568" i="17"/>
  <c r="F569" i="17"/>
  <c r="F570" i="17"/>
  <c r="F571" i="17"/>
  <c r="F572" i="17"/>
  <c r="F573" i="17"/>
  <c r="F574" i="17"/>
  <c r="F575" i="17"/>
  <c r="F576" i="17"/>
  <c r="F577" i="17"/>
  <c r="F578" i="17"/>
  <c r="F579" i="17"/>
  <c r="B580" i="17"/>
  <c r="F580" i="17"/>
  <c r="F581" i="17"/>
  <c r="B582" i="17"/>
  <c r="C582" i="17"/>
  <c r="D582" i="17"/>
  <c r="E582" i="17"/>
  <c r="F582" i="17"/>
  <c r="F583" i="17"/>
  <c r="B584" i="17"/>
  <c r="C584" i="17"/>
  <c r="D584" i="17"/>
  <c r="E584" i="17"/>
  <c r="F584" i="17"/>
  <c r="F585" i="17"/>
  <c r="B586" i="17"/>
  <c r="F586" i="17"/>
  <c r="F587" i="17"/>
  <c r="B588" i="17"/>
  <c r="F588" i="17"/>
  <c r="B590" i="17"/>
  <c r="C590" i="17"/>
  <c r="D590" i="17"/>
  <c r="E590" i="17"/>
  <c r="F590" i="17"/>
  <c r="F591" i="17"/>
  <c r="B592" i="17"/>
  <c r="C592" i="17"/>
  <c r="D592" i="17"/>
  <c r="E592" i="17"/>
  <c r="F592" i="17"/>
  <c r="F593" i="17"/>
  <c r="B594" i="17"/>
  <c r="F594" i="17"/>
  <c r="F567" i="17"/>
  <c r="F401" i="17"/>
  <c r="F402" i="17"/>
  <c r="F403" i="17"/>
  <c r="F404" i="17"/>
  <c r="F405" i="17"/>
  <c r="F406" i="17"/>
  <c r="F407" i="17"/>
  <c r="F408" i="17"/>
  <c r="F409" i="17"/>
  <c r="F410" i="17"/>
  <c r="F411" i="17"/>
  <c r="F412" i="17"/>
  <c r="B413" i="17"/>
  <c r="F413" i="17"/>
  <c r="F414" i="17"/>
  <c r="B415" i="17"/>
  <c r="C415" i="17"/>
  <c r="D415" i="17"/>
  <c r="E415" i="17"/>
  <c r="F415" i="17"/>
  <c r="F416" i="17"/>
  <c r="B417" i="17"/>
  <c r="C417" i="17"/>
  <c r="D417" i="17"/>
  <c r="E417" i="17"/>
  <c r="F417" i="17"/>
  <c r="F418" i="17"/>
  <c r="B419" i="17"/>
  <c r="F419" i="17"/>
  <c r="F420" i="17"/>
  <c r="B421" i="17"/>
  <c r="C421" i="17"/>
  <c r="D421" i="17"/>
  <c r="E421" i="17"/>
  <c r="F421" i="17"/>
  <c r="F422" i="17"/>
  <c r="B423" i="17"/>
  <c r="C423" i="17"/>
  <c r="D423" i="17"/>
  <c r="E423" i="17"/>
  <c r="F423" i="17"/>
  <c r="F424" i="17"/>
  <c r="B425" i="17"/>
  <c r="C425" i="17"/>
  <c r="D425" i="17"/>
  <c r="E425" i="17"/>
  <c r="F425" i="17"/>
  <c r="F426" i="17"/>
  <c r="B427" i="17"/>
  <c r="F427" i="17"/>
  <c r="F400" i="17"/>
  <c r="K366" i="17"/>
  <c r="K367" i="17"/>
  <c r="K368" i="17"/>
  <c r="K369" i="17"/>
  <c r="K370" i="17"/>
  <c r="K371" i="17"/>
  <c r="K372" i="17"/>
  <c r="K373" i="17"/>
  <c r="K374" i="17"/>
  <c r="K377" i="17"/>
  <c r="B378" i="17"/>
  <c r="K378" i="17"/>
  <c r="K379" i="17"/>
  <c r="B380" i="17"/>
  <c r="C380" i="17"/>
  <c r="D380" i="17"/>
  <c r="E380" i="17"/>
  <c r="F380" i="17"/>
  <c r="G380" i="17"/>
  <c r="K380" i="17"/>
  <c r="K381" i="17"/>
  <c r="B382" i="17"/>
  <c r="C382" i="17"/>
  <c r="D382" i="17"/>
  <c r="E382" i="17"/>
  <c r="F382" i="17"/>
  <c r="G382" i="17"/>
  <c r="K382" i="17"/>
  <c r="K383" i="17"/>
  <c r="B384" i="17"/>
  <c r="K384" i="17"/>
  <c r="K385" i="17"/>
  <c r="B386" i="17"/>
  <c r="K386" i="17"/>
  <c r="K387" i="17"/>
  <c r="B388" i="17"/>
  <c r="C388" i="17"/>
  <c r="D388" i="17"/>
  <c r="E388" i="17"/>
  <c r="F388" i="17"/>
  <c r="G388" i="17"/>
  <c r="K388" i="17"/>
  <c r="K389" i="17"/>
  <c r="B390" i="17"/>
  <c r="K390" i="17"/>
  <c r="K391" i="17"/>
  <c r="B392" i="17"/>
  <c r="K392" i="17"/>
  <c r="K365" i="17"/>
  <c r="J392" i="17"/>
  <c r="J390" i="17"/>
  <c r="J388" i="17"/>
  <c r="J386" i="17"/>
  <c r="J384" i="17"/>
  <c r="J382" i="17"/>
  <c r="J380" i="17"/>
  <c r="J378" i="17"/>
  <c r="F333" i="17"/>
  <c r="F334" i="17"/>
  <c r="F335" i="17"/>
  <c r="F336" i="17"/>
  <c r="F337" i="17"/>
  <c r="F338" i="17"/>
  <c r="F339" i="17"/>
  <c r="F340" i="17"/>
  <c r="F341" i="17"/>
  <c r="F344" i="17"/>
  <c r="B345" i="17"/>
  <c r="F345" i="17"/>
  <c r="F346" i="17"/>
  <c r="B347" i="17"/>
  <c r="C347" i="17"/>
  <c r="D347" i="17"/>
  <c r="E347" i="17"/>
  <c r="F347" i="17"/>
  <c r="F348" i="17"/>
  <c r="B349" i="17"/>
  <c r="C349" i="17"/>
  <c r="D349" i="17"/>
  <c r="E349" i="17"/>
  <c r="F349" i="17"/>
  <c r="F350" i="17"/>
  <c r="B351" i="17"/>
  <c r="F351" i="17"/>
  <c r="F352" i="17"/>
  <c r="B353" i="17"/>
  <c r="C353" i="17"/>
  <c r="D353" i="17"/>
  <c r="E353" i="17"/>
  <c r="F353" i="17"/>
  <c r="F354" i="17"/>
  <c r="B355" i="17"/>
  <c r="C355" i="17"/>
  <c r="D355" i="17"/>
  <c r="E355" i="17"/>
  <c r="F355" i="17"/>
  <c r="F356" i="17"/>
  <c r="B357" i="17"/>
  <c r="C357" i="17"/>
  <c r="D357" i="17"/>
  <c r="E357" i="17"/>
  <c r="F357" i="17"/>
  <c r="F358" i="17"/>
  <c r="B359" i="17"/>
  <c r="F359" i="17"/>
  <c r="F332" i="17"/>
  <c r="F322" i="17"/>
  <c r="B323" i="17"/>
  <c r="C323" i="17"/>
  <c r="D323" i="17"/>
  <c r="E323" i="17"/>
  <c r="F323" i="17"/>
  <c r="F324" i="17"/>
  <c r="B325" i="17"/>
  <c r="C325" i="17"/>
  <c r="D325" i="17"/>
  <c r="E325" i="17"/>
  <c r="F325" i="17"/>
  <c r="F326" i="17"/>
  <c r="B327" i="17"/>
  <c r="F327" i="17"/>
  <c r="F302" i="17"/>
  <c r="F303" i="17"/>
  <c r="F304" i="17"/>
  <c r="F305" i="17"/>
  <c r="F306" i="17"/>
  <c r="F307" i="17"/>
  <c r="F308" i="17"/>
  <c r="F309" i="17"/>
  <c r="F310" i="17"/>
  <c r="F311" i="17"/>
  <c r="F312" i="17"/>
  <c r="B313" i="17"/>
  <c r="F313" i="17"/>
  <c r="F314" i="17"/>
  <c r="B315" i="17"/>
  <c r="C315" i="17"/>
  <c r="D315" i="17"/>
  <c r="E315" i="17"/>
  <c r="F315" i="17"/>
  <c r="F316" i="17"/>
  <c r="B317" i="17"/>
  <c r="C317" i="17"/>
  <c r="D317" i="17"/>
  <c r="E317" i="17"/>
  <c r="F317" i="17"/>
  <c r="F318" i="17"/>
  <c r="B319" i="17"/>
  <c r="F319" i="17"/>
  <c r="F320" i="17"/>
  <c r="B321" i="17"/>
  <c r="C321" i="17"/>
  <c r="D321" i="17"/>
  <c r="E321" i="17"/>
  <c r="F321" i="17"/>
  <c r="F301" i="17"/>
  <c r="F300" i="17"/>
  <c r="AQ288" i="17"/>
  <c r="AJ288" i="17"/>
  <c r="AC288" i="17"/>
  <c r="V288" i="17"/>
  <c r="O288" i="17"/>
  <c r="H288" i="17"/>
  <c r="AQ292" i="17"/>
  <c r="AK293" i="17"/>
  <c r="AQ293" i="17"/>
  <c r="AQ290" i="17"/>
  <c r="AK291" i="17"/>
  <c r="AL291" i="17"/>
  <c r="AM291" i="17"/>
  <c r="AN291" i="17"/>
  <c r="AO291" i="17"/>
  <c r="AQ291" i="17"/>
  <c r="AK289" i="17"/>
  <c r="AL289" i="17"/>
  <c r="AM289" i="17"/>
  <c r="AN289" i="17"/>
  <c r="AO289" i="17"/>
  <c r="AQ289" i="17"/>
  <c r="AQ286" i="17"/>
  <c r="AK287" i="17"/>
  <c r="AQ287" i="17"/>
  <c r="AQ284" i="17"/>
  <c r="AK285" i="17"/>
  <c r="AQ285" i="17"/>
  <c r="AQ282" i="17"/>
  <c r="AK283" i="17"/>
  <c r="AL283" i="17"/>
  <c r="AM283" i="17"/>
  <c r="AN283" i="17"/>
  <c r="AO283" i="17"/>
  <c r="AQ283" i="17"/>
  <c r="AQ280" i="17"/>
  <c r="AK281" i="17"/>
  <c r="AL281" i="17"/>
  <c r="AM281" i="17"/>
  <c r="AN281" i="17"/>
  <c r="AO281" i="17"/>
  <c r="AQ281" i="17"/>
  <c r="AQ278" i="17"/>
  <c r="AK279" i="17"/>
  <c r="AQ279" i="17"/>
  <c r="AQ275" i="17"/>
  <c r="AQ274" i="17"/>
  <c r="AQ273" i="17"/>
  <c r="AQ272" i="17"/>
  <c r="AQ271" i="17"/>
  <c r="AQ270" i="17"/>
  <c r="AQ269" i="17"/>
  <c r="AQ268" i="17"/>
  <c r="AQ267" i="17"/>
  <c r="AQ266" i="17"/>
  <c r="AJ292" i="17"/>
  <c r="AD293" i="17"/>
  <c r="AJ293" i="17"/>
  <c r="AJ290" i="17"/>
  <c r="AD291" i="17"/>
  <c r="AE291" i="17"/>
  <c r="AF291" i="17"/>
  <c r="AG291" i="17"/>
  <c r="AH291" i="17"/>
  <c r="AJ291" i="17"/>
  <c r="AD289" i="17"/>
  <c r="AE289" i="17"/>
  <c r="AF289" i="17"/>
  <c r="AG289" i="17"/>
  <c r="AH289" i="17"/>
  <c r="AJ289" i="17"/>
  <c r="AJ286" i="17"/>
  <c r="AD287" i="17"/>
  <c r="AJ287" i="17"/>
  <c r="AJ284" i="17"/>
  <c r="AD285" i="17"/>
  <c r="AJ285" i="17"/>
  <c r="AJ282" i="17"/>
  <c r="AD283" i="17"/>
  <c r="AE283" i="17"/>
  <c r="AF283" i="17"/>
  <c r="AG283" i="17"/>
  <c r="AH283" i="17"/>
  <c r="AJ283" i="17"/>
  <c r="AJ280" i="17"/>
  <c r="AD281" i="17"/>
  <c r="AE281" i="17"/>
  <c r="AF281" i="17"/>
  <c r="AG281" i="17"/>
  <c r="AH281" i="17"/>
  <c r="AJ281" i="17"/>
  <c r="AJ278" i="17"/>
  <c r="AD279" i="17"/>
  <c r="AJ279" i="17"/>
  <c r="AJ275" i="17"/>
  <c r="AJ274" i="17"/>
  <c r="AJ273" i="17"/>
  <c r="AJ272" i="17"/>
  <c r="AJ271" i="17"/>
  <c r="AJ270" i="17"/>
  <c r="AJ269" i="17"/>
  <c r="AJ268" i="17"/>
  <c r="AJ267" i="17"/>
  <c r="AJ266" i="17"/>
  <c r="AC292" i="17"/>
  <c r="W293" i="17"/>
  <c r="AC293" i="17"/>
  <c r="AC290" i="17"/>
  <c r="W291" i="17"/>
  <c r="X291" i="17"/>
  <c r="Y291" i="17"/>
  <c r="Z291" i="17"/>
  <c r="AA291" i="17"/>
  <c r="AC291" i="17"/>
  <c r="W289" i="17"/>
  <c r="X289" i="17"/>
  <c r="Y289" i="17"/>
  <c r="Z289" i="17"/>
  <c r="AA289" i="17"/>
  <c r="AB289" i="17"/>
  <c r="AC289" i="17"/>
  <c r="AC286" i="17"/>
  <c r="W287" i="17"/>
  <c r="AC287" i="17"/>
  <c r="AC284" i="17"/>
  <c r="W285" i="17"/>
  <c r="AC285" i="17"/>
  <c r="AC282" i="17"/>
  <c r="W283" i="17"/>
  <c r="X283" i="17"/>
  <c r="Y283" i="17"/>
  <c r="Z283" i="17"/>
  <c r="AA283" i="17"/>
  <c r="AC283" i="17"/>
  <c r="AC280" i="17"/>
  <c r="W281" i="17"/>
  <c r="X281" i="17"/>
  <c r="Y281" i="17"/>
  <c r="Z281" i="17"/>
  <c r="AA281" i="17"/>
  <c r="AC281" i="17"/>
  <c r="AC278" i="17"/>
  <c r="W279" i="17"/>
  <c r="AC279" i="17"/>
  <c r="AC275" i="17"/>
  <c r="AC274" i="17"/>
  <c r="AC273" i="17"/>
  <c r="AC272" i="17"/>
  <c r="AC271" i="17"/>
  <c r="AC270" i="17"/>
  <c r="AC269" i="17"/>
  <c r="AC268" i="17"/>
  <c r="AC267" i="17"/>
  <c r="AC266" i="17"/>
  <c r="V292" i="17"/>
  <c r="P293" i="17"/>
  <c r="V293" i="17"/>
  <c r="V290" i="17"/>
  <c r="P291" i="17"/>
  <c r="V291" i="17"/>
  <c r="P289" i="17"/>
  <c r="Q289" i="17"/>
  <c r="R289" i="17"/>
  <c r="S289" i="17"/>
  <c r="V289" i="17"/>
  <c r="V286" i="17"/>
  <c r="P287" i="17"/>
  <c r="V287" i="17"/>
  <c r="V284" i="17"/>
  <c r="P285" i="17"/>
  <c r="V285" i="17"/>
  <c r="V282" i="17"/>
  <c r="P283" i="17"/>
  <c r="Q283" i="17"/>
  <c r="R283" i="17"/>
  <c r="S283" i="17"/>
  <c r="V283" i="17"/>
  <c r="V280" i="17"/>
  <c r="P281" i="17"/>
  <c r="Q281" i="17"/>
  <c r="R281" i="17"/>
  <c r="S281" i="17"/>
  <c r="V281" i="17"/>
  <c r="V278" i="17"/>
  <c r="P279" i="17"/>
  <c r="V279" i="17"/>
  <c r="V277" i="17"/>
  <c r="V276" i="17"/>
  <c r="V275" i="17"/>
  <c r="V274" i="17"/>
  <c r="V273" i="17"/>
  <c r="V272" i="17"/>
  <c r="V271" i="17"/>
  <c r="V270" i="17"/>
  <c r="V269" i="17"/>
  <c r="V268" i="17"/>
  <c r="V267" i="17"/>
  <c r="V266" i="17"/>
  <c r="O292" i="17"/>
  <c r="I293" i="17"/>
  <c r="O293" i="17"/>
  <c r="O290" i="17"/>
  <c r="I291" i="17"/>
  <c r="J291" i="17"/>
  <c r="K291" i="17"/>
  <c r="L291" i="17"/>
  <c r="M291" i="17"/>
  <c r="O291" i="17"/>
  <c r="I289" i="17"/>
  <c r="J289" i="17"/>
  <c r="K289" i="17"/>
  <c r="L289" i="17"/>
  <c r="M289" i="17"/>
  <c r="O289" i="17"/>
  <c r="O286" i="17"/>
  <c r="I287" i="17"/>
  <c r="O287" i="17"/>
  <c r="O284" i="17"/>
  <c r="I285" i="17"/>
  <c r="O285" i="17"/>
  <c r="O282" i="17"/>
  <c r="I283" i="17"/>
  <c r="J283" i="17"/>
  <c r="K283" i="17"/>
  <c r="L283" i="17"/>
  <c r="M283" i="17"/>
  <c r="O283" i="17"/>
  <c r="O280" i="17"/>
  <c r="I281" i="17"/>
  <c r="J281" i="17"/>
  <c r="K281" i="17"/>
  <c r="L281" i="17"/>
  <c r="M281" i="17"/>
  <c r="O281" i="17"/>
  <c r="O278" i="17"/>
  <c r="I279" i="17"/>
  <c r="O279" i="17"/>
  <c r="O277" i="17"/>
  <c r="O276" i="17"/>
  <c r="O275" i="17"/>
  <c r="O274" i="17"/>
  <c r="O273" i="17"/>
  <c r="O272" i="17"/>
  <c r="O271" i="17"/>
  <c r="O270" i="17"/>
  <c r="O269" i="17"/>
  <c r="O268" i="17"/>
  <c r="O267" i="17"/>
  <c r="O266" i="17"/>
  <c r="H284" i="17"/>
  <c r="B285" i="17"/>
  <c r="H285" i="17"/>
  <c r="H286" i="17"/>
  <c r="B287" i="17"/>
  <c r="C287" i="17"/>
  <c r="D287" i="17"/>
  <c r="E287" i="17"/>
  <c r="H287" i="17"/>
  <c r="B289" i="17"/>
  <c r="C289" i="17"/>
  <c r="D289" i="17"/>
  <c r="E289" i="17"/>
  <c r="H289" i="17"/>
  <c r="H290" i="17"/>
  <c r="B291" i="17"/>
  <c r="H291" i="17"/>
  <c r="H292" i="17"/>
  <c r="B293" i="17"/>
  <c r="H293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B279" i="17"/>
  <c r="H279" i="17"/>
  <c r="H280" i="17"/>
  <c r="B281" i="17"/>
  <c r="C281" i="17"/>
  <c r="D281" i="17"/>
  <c r="E281" i="17"/>
  <c r="H281" i="17"/>
  <c r="H282" i="17"/>
  <c r="B283" i="17"/>
  <c r="C283" i="17"/>
  <c r="D283" i="17"/>
  <c r="E283" i="17"/>
  <c r="H283" i="17"/>
  <c r="H266" i="17"/>
  <c r="AP293" i="17"/>
  <c r="AP291" i="17"/>
  <c r="AP289" i="17"/>
  <c r="AP287" i="17"/>
  <c r="AP285" i="17"/>
  <c r="AP283" i="17"/>
  <c r="AP281" i="17"/>
  <c r="AP279" i="17"/>
  <c r="AO293" i="17"/>
  <c r="AO287" i="17"/>
  <c r="AO285" i="17"/>
  <c r="AO279" i="17"/>
  <c r="AI293" i="17"/>
  <c r="AI291" i="17"/>
  <c r="AI289" i="17"/>
  <c r="AI287" i="17"/>
  <c r="AI285" i="17"/>
  <c r="AI283" i="17"/>
  <c r="AI281" i="17"/>
  <c r="AI279" i="17"/>
  <c r="AH293" i="17"/>
  <c r="AH287" i="17"/>
  <c r="AH285" i="17"/>
  <c r="AH279" i="17"/>
  <c r="AB293" i="17"/>
  <c r="AB291" i="17"/>
  <c r="AB287" i="17"/>
  <c r="AB285" i="17"/>
  <c r="AB283" i="17"/>
  <c r="AB281" i="17"/>
  <c r="AB279" i="17"/>
  <c r="AA293" i="17"/>
  <c r="AA287" i="17"/>
  <c r="AA285" i="17"/>
  <c r="AA279" i="17"/>
  <c r="U293" i="17"/>
  <c r="U291" i="17"/>
  <c r="U289" i="17"/>
  <c r="U287" i="17"/>
  <c r="U285" i="17"/>
  <c r="U283" i="17"/>
  <c r="U281" i="17"/>
  <c r="U279" i="17"/>
  <c r="N293" i="17"/>
  <c r="N291" i="17"/>
  <c r="N289" i="17"/>
  <c r="N287" i="17"/>
  <c r="N285" i="17"/>
  <c r="N283" i="17"/>
  <c r="N281" i="17"/>
  <c r="N279" i="17"/>
  <c r="M293" i="17"/>
  <c r="M287" i="17"/>
  <c r="M285" i="17"/>
  <c r="M279" i="17"/>
  <c r="F293" i="17"/>
  <c r="F291" i="17"/>
  <c r="F289" i="17"/>
  <c r="F287" i="17"/>
  <c r="F285" i="17"/>
  <c r="F283" i="17"/>
  <c r="F281" i="17"/>
  <c r="F279" i="17"/>
  <c r="E293" i="17"/>
  <c r="E291" i="17"/>
  <c r="E285" i="17"/>
  <c r="E279" i="17"/>
  <c r="C62" i="5"/>
  <c r="D62" i="5"/>
  <c r="E62" i="5"/>
  <c r="F62" i="5"/>
  <c r="G62" i="5"/>
  <c r="H62" i="5"/>
  <c r="I62" i="5"/>
  <c r="J62" i="5"/>
  <c r="K62" i="5"/>
  <c r="L62" i="5"/>
  <c r="M62" i="5"/>
  <c r="N62" i="5"/>
  <c r="B62" i="5"/>
  <c r="C60" i="5"/>
  <c r="D60" i="5"/>
  <c r="E60" i="5"/>
  <c r="F60" i="5"/>
  <c r="G60" i="5"/>
  <c r="H60" i="5"/>
  <c r="I60" i="5"/>
  <c r="J60" i="5"/>
  <c r="K60" i="5"/>
  <c r="L60" i="5"/>
  <c r="M60" i="5"/>
  <c r="N60" i="5"/>
  <c r="B60" i="5"/>
  <c r="C58" i="5"/>
  <c r="D58" i="5"/>
  <c r="E58" i="5"/>
  <c r="F58" i="5"/>
  <c r="G58" i="5"/>
  <c r="H58" i="5"/>
  <c r="I58" i="5"/>
  <c r="J58" i="5"/>
  <c r="K58" i="5"/>
  <c r="L58" i="5"/>
  <c r="M58" i="5"/>
  <c r="N58" i="5"/>
  <c r="B32" i="5"/>
  <c r="B11" i="5"/>
  <c r="B7" i="5"/>
  <c r="J87" i="14"/>
  <c r="B88" i="14"/>
  <c r="C88" i="14"/>
  <c r="D88" i="14"/>
  <c r="E88" i="14"/>
  <c r="F88" i="14"/>
  <c r="G88" i="14"/>
  <c r="H88" i="14"/>
  <c r="J88" i="14"/>
  <c r="J85" i="14"/>
  <c r="B86" i="14"/>
  <c r="C86" i="14"/>
  <c r="D86" i="14"/>
  <c r="E86" i="14"/>
  <c r="F86" i="14"/>
  <c r="G86" i="14"/>
  <c r="H86" i="14"/>
  <c r="J86" i="14"/>
  <c r="J83" i="14"/>
  <c r="B84" i="14"/>
  <c r="C84" i="14"/>
  <c r="D84" i="14"/>
  <c r="E84" i="14"/>
  <c r="F84" i="14"/>
  <c r="G84" i="14"/>
  <c r="H84" i="14"/>
  <c r="J84" i="14"/>
  <c r="J81" i="14"/>
  <c r="B82" i="14"/>
  <c r="C82" i="14"/>
  <c r="D82" i="14"/>
  <c r="E82" i="14"/>
  <c r="F82" i="14"/>
  <c r="G82" i="14"/>
  <c r="H82" i="14"/>
  <c r="J82" i="14"/>
  <c r="J79" i="14"/>
  <c r="B80" i="14"/>
  <c r="C80" i="14"/>
  <c r="D80" i="14"/>
  <c r="E80" i="14"/>
  <c r="F80" i="14"/>
  <c r="G80" i="14"/>
  <c r="H80" i="14"/>
  <c r="J80" i="14"/>
  <c r="J77" i="14"/>
  <c r="B78" i="14"/>
  <c r="C78" i="14"/>
  <c r="D78" i="14"/>
  <c r="E78" i="14"/>
  <c r="F78" i="14"/>
  <c r="G78" i="14"/>
  <c r="H78" i="14"/>
  <c r="J78" i="14"/>
  <c r="J75" i="14"/>
  <c r="B76" i="14"/>
  <c r="C76" i="14"/>
  <c r="D76" i="14"/>
  <c r="E76" i="14"/>
  <c r="F76" i="14"/>
  <c r="G76" i="14"/>
  <c r="H76" i="14"/>
  <c r="J76" i="14"/>
  <c r="J73" i="14"/>
  <c r="B74" i="14"/>
  <c r="C74" i="14"/>
  <c r="D74" i="14"/>
  <c r="E74" i="14"/>
  <c r="F74" i="14"/>
  <c r="G74" i="14"/>
  <c r="H74" i="14"/>
  <c r="J74" i="14"/>
  <c r="J71" i="14"/>
  <c r="B72" i="14"/>
  <c r="C72" i="14"/>
  <c r="D72" i="14"/>
  <c r="E72" i="14"/>
  <c r="F72" i="14"/>
  <c r="G72" i="14"/>
  <c r="H72" i="14"/>
  <c r="J72" i="14"/>
  <c r="J69" i="14"/>
  <c r="B70" i="14"/>
  <c r="C70" i="14"/>
  <c r="D70" i="14"/>
  <c r="E70" i="14"/>
  <c r="F70" i="14"/>
  <c r="G70" i="14"/>
  <c r="H70" i="14"/>
  <c r="J70" i="14"/>
  <c r="J67" i="14"/>
  <c r="B68" i="14"/>
  <c r="C68" i="14"/>
  <c r="D68" i="14"/>
  <c r="E68" i="14"/>
  <c r="F68" i="14"/>
  <c r="G68" i="14"/>
  <c r="H68" i="14"/>
  <c r="J68" i="14"/>
  <c r="J65" i="14"/>
  <c r="B66" i="14"/>
  <c r="C66" i="14"/>
  <c r="D66" i="14"/>
  <c r="E66" i="14"/>
  <c r="F66" i="14"/>
  <c r="G66" i="14"/>
  <c r="H66" i="14"/>
  <c r="J66" i="14"/>
  <c r="J63" i="14"/>
  <c r="B64" i="14"/>
  <c r="C64" i="14"/>
  <c r="D64" i="14"/>
  <c r="E64" i="14"/>
  <c r="F64" i="14"/>
  <c r="G64" i="14"/>
  <c r="H64" i="14"/>
  <c r="J64" i="14"/>
  <c r="J58" i="14"/>
  <c r="B59" i="14"/>
  <c r="C59" i="14"/>
  <c r="D59" i="14"/>
  <c r="E59" i="14"/>
  <c r="F59" i="14"/>
  <c r="G59" i="14"/>
  <c r="H59" i="14"/>
  <c r="J59" i="14"/>
  <c r="J56" i="14"/>
  <c r="B57" i="14"/>
  <c r="C57" i="14"/>
  <c r="D57" i="14"/>
  <c r="E57" i="14"/>
  <c r="F57" i="14"/>
  <c r="G57" i="14"/>
  <c r="H57" i="14"/>
  <c r="J57" i="14"/>
  <c r="J54" i="14"/>
  <c r="B55" i="14"/>
  <c r="C55" i="14"/>
  <c r="D55" i="14"/>
  <c r="E55" i="14"/>
  <c r="F55" i="14"/>
  <c r="G55" i="14"/>
  <c r="H55" i="14"/>
  <c r="J55" i="14"/>
  <c r="J52" i="14"/>
  <c r="B53" i="14"/>
  <c r="C53" i="14"/>
  <c r="D53" i="14"/>
  <c r="E53" i="14"/>
  <c r="F53" i="14"/>
  <c r="G53" i="14"/>
  <c r="H53" i="14"/>
  <c r="J53" i="14"/>
  <c r="J50" i="14"/>
  <c r="B51" i="14"/>
  <c r="C51" i="14"/>
  <c r="D51" i="14"/>
  <c r="E51" i="14"/>
  <c r="F51" i="14"/>
  <c r="G51" i="14"/>
  <c r="H51" i="14"/>
  <c r="J51" i="14"/>
  <c r="J48" i="14"/>
  <c r="B49" i="14"/>
  <c r="C49" i="14"/>
  <c r="D49" i="14"/>
  <c r="E49" i="14"/>
  <c r="F49" i="14"/>
  <c r="G49" i="14"/>
  <c r="H49" i="14"/>
  <c r="J49" i="14"/>
  <c r="J46" i="14"/>
  <c r="B47" i="14"/>
  <c r="C47" i="14"/>
  <c r="D47" i="14"/>
  <c r="E47" i="14"/>
  <c r="F47" i="14"/>
  <c r="G47" i="14"/>
  <c r="H47" i="14"/>
  <c r="J47" i="14"/>
  <c r="J44" i="14"/>
  <c r="B45" i="14"/>
  <c r="C45" i="14"/>
  <c r="D45" i="14"/>
  <c r="E45" i="14"/>
  <c r="F45" i="14"/>
  <c r="G45" i="14"/>
  <c r="H45" i="14"/>
  <c r="J45" i="14"/>
  <c r="J42" i="14"/>
  <c r="B43" i="14"/>
  <c r="C43" i="14"/>
  <c r="D43" i="14"/>
  <c r="E43" i="14"/>
  <c r="F43" i="14"/>
  <c r="G43" i="14"/>
  <c r="H43" i="14"/>
  <c r="J43" i="14"/>
  <c r="J40" i="14"/>
  <c r="B41" i="14"/>
  <c r="C41" i="14"/>
  <c r="D41" i="14"/>
  <c r="E41" i="14"/>
  <c r="F41" i="14"/>
  <c r="G41" i="14"/>
  <c r="H41" i="14"/>
  <c r="J41" i="14"/>
  <c r="J38" i="14"/>
  <c r="B39" i="14"/>
  <c r="C39" i="14"/>
  <c r="D39" i="14"/>
  <c r="E39" i="14"/>
  <c r="F39" i="14"/>
  <c r="G39" i="14"/>
  <c r="H39" i="14"/>
  <c r="J39" i="14"/>
  <c r="J36" i="14"/>
  <c r="B37" i="14"/>
  <c r="C37" i="14"/>
  <c r="D37" i="14"/>
  <c r="E37" i="14"/>
  <c r="F37" i="14"/>
  <c r="G37" i="14"/>
  <c r="H37" i="14"/>
  <c r="J37" i="14"/>
  <c r="J34" i="14"/>
  <c r="B35" i="14"/>
  <c r="C35" i="14"/>
  <c r="D35" i="14"/>
  <c r="E35" i="14"/>
  <c r="F35" i="14"/>
  <c r="G35" i="14"/>
  <c r="H35" i="14"/>
  <c r="J35" i="14"/>
  <c r="U58" i="14"/>
  <c r="M59" i="14"/>
  <c r="N59" i="14"/>
  <c r="O59" i="14"/>
  <c r="P59" i="14"/>
  <c r="Q59" i="14"/>
  <c r="R59" i="14"/>
  <c r="S59" i="14"/>
  <c r="U59" i="14"/>
  <c r="U56" i="14"/>
  <c r="M57" i="14"/>
  <c r="N57" i="14"/>
  <c r="O57" i="14"/>
  <c r="P57" i="14"/>
  <c r="Q57" i="14"/>
  <c r="R57" i="14"/>
  <c r="S57" i="14"/>
  <c r="U57" i="14"/>
  <c r="U54" i="14"/>
  <c r="M55" i="14"/>
  <c r="N55" i="14"/>
  <c r="O55" i="14"/>
  <c r="P55" i="14"/>
  <c r="Q55" i="14"/>
  <c r="R55" i="14"/>
  <c r="S55" i="14"/>
  <c r="U55" i="14"/>
  <c r="U52" i="14"/>
  <c r="M53" i="14"/>
  <c r="N53" i="14"/>
  <c r="O53" i="14"/>
  <c r="P53" i="14"/>
  <c r="Q53" i="14"/>
  <c r="R53" i="14"/>
  <c r="S53" i="14"/>
  <c r="U53" i="14"/>
  <c r="U50" i="14"/>
  <c r="M51" i="14"/>
  <c r="N51" i="14"/>
  <c r="O51" i="14"/>
  <c r="P51" i="14"/>
  <c r="Q51" i="14"/>
  <c r="R51" i="14"/>
  <c r="S51" i="14"/>
  <c r="U51" i="14"/>
  <c r="U48" i="14"/>
  <c r="M49" i="14"/>
  <c r="N49" i="14"/>
  <c r="O49" i="14"/>
  <c r="P49" i="14"/>
  <c r="Q49" i="14"/>
  <c r="R49" i="14"/>
  <c r="S49" i="14"/>
  <c r="U49" i="14"/>
  <c r="U46" i="14"/>
  <c r="M47" i="14"/>
  <c r="N47" i="14"/>
  <c r="O47" i="14"/>
  <c r="P47" i="14"/>
  <c r="Q47" i="14"/>
  <c r="R47" i="14"/>
  <c r="S47" i="14"/>
  <c r="U47" i="14"/>
  <c r="U44" i="14"/>
  <c r="M45" i="14"/>
  <c r="N45" i="14"/>
  <c r="O45" i="14"/>
  <c r="P45" i="14"/>
  <c r="Q45" i="14"/>
  <c r="R45" i="14"/>
  <c r="S45" i="14"/>
  <c r="U45" i="14"/>
  <c r="U42" i="14"/>
  <c r="M43" i="14"/>
  <c r="N43" i="14"/>
  <c r="O43" i="14"/>
  <c r="P43" i="14"/>
  <c r="Q43" i="14"/>
  <c r="R43" i="14"/>
  <c r="S43" i="14"/>
  <c r="U43" i="14"/>
  <c r="U40" i="14"/>
  <c r="M41" i="14"/>
  <c r="N41" i="14"/>
  <c r="O41" i="14"/>
  <c r="P41" i="14"/>
  <c r="Q41" i="14"/>
  <c r="R41" i="14"/>
  <c r="S41" i="14"/>
  <c r="U41" i="14"/>
  <c r="U38" i="14"/>
  <c r="M39" i="14"/>
  <c r="N39" i="14"/>
  <c r="O39" i="14"/>
  <c r="P39" i="14"/>
  <c r="Q39" i="14"/>
  <c r="R39" i="14"/>
  <c r="S39" i="14"/>
  <c r="U39" i="14"/>
  <c r="U36" i="14"/>
  <c r="M37" i="14"/>
  <c r="N37" i="14"/>
  <c r="O37" i="14"/>
  <c r="P37" i="14"/>
  <c r="Q37" i="14"/>
  <c r="R37" i="14"/>
  <c r="S37" i="14"/>
  <c r="U37" i="14"/>
  <c r="U34" i="14"/>
  <c r="M35" i="14"/>
  <c r="N35" i="14"/>
  <c r="O35" i="14"/>
  <c r="P35" i="14"/>
  <c r="Q35" i="14"/>
  <c r="R35" i="14"/>
  <c r="S35" i="14"/>
  <c r="U35" i="14"/>
  <c r="U27" i="14"/>
  <c r="M28" i="14"/>
  <c r="N28" i="14"/>
  <c r="O28" i="14"/>
  <c r="P28" i="14"/>
  <c r="Q28" i="14"/>
  <c r="R28" i="14"/>
  <c r="S28" i="14"/>
  <c r="U28" i="14"/>
  <c r="U25" i="14"/>
  <c r="M26" i="14"/>
  <c r="N26" i="14"/>
  <c r="O26" i="14"/>
  <c r="P26" i="14"/>
  <c r="Q26" i="14"/>
  <c r="R26" i="14"/>
  <c r="S26" i="14"/>
  <c r="U26" i="14"/>
  <c r="U23" i="14"/>
  <c r="M24" i="14"/>
  <c r="N24" i="14"/>
  <c r="O24" i="14"/>
  <c r="P24" i="14"/>
  <c r="Q24" i="14"/>
  <c r="R24" i="14"/>
  <c r="S24" i="14"/>
  <c r="U24" i="14"/>
  <c r="U21" i="14"/>
  <c r="M22" i="14"/>
  <c r="N22" i="14"/>
  <c r="O22" i="14"/>
  <c r="P22" i="14"/>
  <c r="Q22" i="14"/>
  <c r="R22" i="14"/>
  <c r="S22" i="14"/>
  <c r="U22" i="14"/>
  <c r="U19" i="14"/>
  <c r="M20" i="14"/>
  <c r="N20" i="14"/>
  <c r="O20" i="14"/>
  <c r="P20" i="14"/>
  <c r="Q20" i="14"/>
  <c r="R20" i="14"/>
  <c r="S20" i="14"/>
  <c r="U20" i="14"/>
  <c r="U17" i="14"/>
  <c r="M18" i="14"/>
  <c r="N18" i="14"/>
  <c r="O18" i="14"/>
  <c r="P18" i="14"/>
  <c r="Q18" i="14"/>
  <c r="R18" i="14"/>
  <c r="S18" i="14"/>
  <c r="U18" i="14"/>
  <c r="U15" i="14"/>
  <c r="M16" i="14"/>
  <c r="N16" i="14"/>
  <c r="O16" i="14"/>
  <c r="P16" i="14"/>
  <c r="Q16" i="14"/>
  <c r="R16" i="14"/>
  <c r="S16" i="14"/>
  <c r="U16" i="14"/>
  <c r="U13" i="14"/>
  <c r="M14" i="14"/>
  <c r="N14" i="14"/>
  <c r="O14" i="14"/>
  <c r="P14" i="14"/>
  <c r="Q14" i="14"/>
  <c r="R14" i="14"/>
  <c r="S14" i="14"/>
  <c r="U14" i="14"/>
  <c r="U11" i="14"/>
  <c r="M12" i="14"/>
  <c r="N12" i="14"/>
  <c r="O12" i="14"/>
  <c r="P12" i="14"/>
  <c r="Q12" i="14"/>
  <c r="R12" i="14"/>
  <c r="S12" i="14"/>
  <c r="U12" i="14"/>
  <c r="U9" i="14"/>
  <c r="M10" i="14"/>
  <c r="N10" i="14"/>
  <c r="O10" i="14"/>
  <c r="P10" i="14"/>
  <c r="Q10" i="14"/>
  <c r="R10" i="14"/>
  <c r="S10" i="14"/>
  <c r="U10" i="14"/>
  <c r="U7" i="14"/>
  <c r="M8" i="14"/>
  <c r="N8" i="14"/>
  <c r="O8" i="14"/>
  <c r="P8" i="14"/>
  <c r="Q8" i="14"/>
  <c r="R8" i="14"/>
  <c r="S8" i="14"/>
  <c r="U8" i="14"/>
  <c r="U5" i="14"/>
  <c r="M6" i="14"/>
  <c r="N6" i="14"/>
  <c r="O6" i="14"/>
  <c r="P6" i="14"/>
  <c r="Q6" i="14"/>
  <c r="R6" i="14"/>
  <c r="S6" i="14"/>
  <c r="U6" i="14"/>
  <c r="U3" i="14"/>
  <c r="M4" i="14"/>
  <c r="N4" i="14"/>
  <c r="O4" i="14"/>
  <c r="P4" i="14"/>
  <c r="Q4" i="14"/>
  <c r="R4" i="14"/>
  <c r="S4" i="14"/>
  <c r="U4" i="14"/>
  <c r="J27" i="14"/>
  <c r="B28" i="14"/>
  <c r="C28" i="14"/>
  <c r="D28" i="14"/>
  <c r="E28" i="14"/>
  <c r="F28" i="14"/>
  <c r="G28" i="14"/>
  <c r="H28" i="14"/>
  <c r="J28" i="14"/>
  <c r="J25" i="14"/>
  <c r="B26" i="14"/>
  <c r="C26" i="14"/>
  <c r="D26" i="14"/>
  <c r="E26" i="14"/>
  <c r="F26" i="14"/>
  <c r="G26" i="14"/>
  <c r="H26" i="14"/>
  <c r="J26" i="14"/>
  <c r="J23" i="14"/>
  <c r="B24" i="14"/>
  <c r="C24" i="14"/>
  <c r="D24" i="14"/>
  <c r="E24" i="14"/>
  <c r="F24" i="14"/>
  <c r="G24" i="14"/>
  <c r="H24" i="14"/>
  <c r="J24" i="14"/>
  <c r="J21" i="14"/>
  <c r="B22" i="14"/>
  <c r="C22" i="14"/>
  <c r="D22" i="14"/>
  <c r="E22" i="14"/>
  <c r="F22" i="14"/>
  <c r="G22" i="14"/>
  <c r="H22" i="14"/>
  <c r="J22" i="14"/>
  <c r="J19" i="14"/>
  <c r="B20" i="14"/>
  <c r="C20" i="14"/>
  <c r="D20" i="14"/>
  <c r="E20" i="14"/>
  <c r="F20" i="14"/>
  <c r="G20" i="14"/>
  <c r="H20" i="14"/>
  <c r="J20" i="14"/>
  <c r="J17" i="14"/>
  <c r="B18" i="14"/>
  <c r="C18" i="14"/>
  <c r="D18" i="14"/>
  <c r="E18" i="14"/>
  <c r="F18" i="14"/>
  <c r="G18" i="14"/>
  <c r="H18" i="14"/>
  <c r="J18" i="14"/>
  <c r="J15" i="14"/>
  <c r="B16" i="14"/>
  <c r="C16" i="14"/>
  <c r="D16" i="14"/>
  <c r="E16" i="14"/>
  <c r="F16" i="14"/>
  <c r="G16" i="14"/>
  <c r="H16" i="14"/>
  <c r="J16" i="14"/>
  <c r="J13" i="14"/>
  <c r="B14" i="14"/>
  <c r="C14" i="14"/>
  <c r="D14" i="14"/>
  <c r="E14" i="14"/>
  <c r="F14" i="14"/>
  <c r="G14" i="14"/>
  <c r="H14" i="14"/>
  <c r="J14" i="14"/>
  <c r="J11" i="14"/>
  <c r="B12" i="14"/>
  <c r="C12" i="14"/>
  <c r="D12" i="14"/>
  <c r="E12" i="14"/>
  <c r="F12" i="14"/>
  <c r="G12" i="14"/>
  <c r="H12" i="14"/>
  <c r="J12" i="14"/>
  <c r="J9" i="14"/>
  <c r="B10" i="14"/>
  <c r="C10" i="14"/>
  <c r="D10" i="14"/>
  <c r="E10" i="14"/>
  <c r="F10" i="14"/>
  <c r="G10" i="14"/>
  <c r="H10" i="14"/>
  <c r="J10" i="14"/>
  <c r="J7" i="14"/>
  <c r="B8" i="14"/>
  <c r="C8" i="14"/>
  <c r="D8" i="14"/>
  <c r="E8" i="14"/>
  <c r="F8" i="14"/>
  <c r="G8" i="14"/>
  <c r="H8" i="14"/>
  <c r="J8" i="14"/>
  <c r="J5" i="14"/>
  <c r="B6" i="14"/>
  <c r="C6" i="14"/>
  <c r="D6" i="14"/>
  <c r="E6" i="14"/>
  <c r="F6" i="14"/>
  <c r="G6" i="14"/>
  <c r="H6" i="14"/>
  <c r="J6" i="14"/>
  <c r="J3" i="14"/>
  <c r="B4" i="14"/>
  <c r="C4" i="14"/>
  <c r="D4" i="14"/>
  <c r="E4" i="14"/>
  <c r="F4" i="14"/>
  <c r="G4" i="14"/>
  <c r="H4" i="14"/>
  <c r="J4" i="14"/>
  <c r="U58" i="19"/>
  <c r="M59" i="19"/>
  <c r="N59" i="19"/>
  <c r="O59" i="19"/>
  <c r="P59" i="19"/>
  <c r="Q59" i="19"/>
  <c r="R59" i="19"/>
  <c r="S59" i="19"/>
  <c r="U59" i="19"/>
  <c r="U56" i="19"/>
  <c r="M57" i="19"/>
  <c r="N57" i="19"/>
  <c r="O57" i="19"/>
  <c r="P57" i="19"/>
  <c r="Q57" i="19"/>
  <c r="R57" i="19"/>
  <c r="S57" i="19"/>
  <c r="U57" i="19"/>
  <c r="U54" i="19"/>
  <c r="M55" i="19"/>
  <c r="N55" i="19"/>
  <c r="O55" i="19"/>
  <c r="P55" i="19"/>
  <c r="Q55" i="19"/>
  <c r="R55" i="19"/>
  <c r="S55" i="19"/>
  <c r="U55" i="19"/>
  <c r="U52" i="19"/>
  <c r="M53" i="19"/>
  <c r="N53" i="19"/>
  <c r="O53" i="19"/>
  <c r="P53" i="19"/>
  <c r="Q53" i="19"/>
  <c r="R53" i="19"/>
  <c r="S53" i="19"/>
  <c r="U53" i="19"/>
  <c r="U50" i="19"/>
  <c r="M51" i="19"/>
  <c r="N51" i="19"/>
  <c r="O51" i="19"/>
  <c r="P51" i="19"/>
  <c r="Q51" i="19"/>
  <c r="R51" i="19"/>
  <c r="S51" i="19"/>
  <c r="U51" i="19"/>
  <c r="U48" i="19"/>
  <c r="M49" i="19"/>
  <c r="N49" i="19"/>
  <c r="O49" i="19"/>
  <c r="P49" i="19"/>
  <c r="Q49" i="19"/>
  <c r="R49" i="19"/>
  <c r="S49" i="19"/>
  <c r="U49" i="19"/>
  <c r="U46" i="19"/>
  <c r="M47" i="19"/>
  <c r="N47" i="19"/>
  <c r="O47" i="19"/>
  <c r="P47" i="19"/>
  <c r="Q47" i="19"/>
  <c r="R47" i="19"/>
  <c r="S47" i="19"/>
  <c r="U47" i="19"/>
  <c r="U44" i="19"/>
  <c r="M45" i="19"/>
  <c r="N45" i="19"/>
  <c r="O45" i="19"/>
  <c r="P45" i="19"/>
  <c r="Q45" i="19"/>
  <c r="R45" i="19"/>
  <c r="S45" i="19"/>
  <c r="U45" i="19"/>
  <c r="U42" i="19"/>
  <c r="M43" i="19"/>
  <c r="N43" i="19"/>
  <c r="O43" i="19"/>
  <c r="P43" i="19"/>
  <c r="Q43" i="19"/>
  <c r="R43" i="19"/>
  <c r="S43" i="19"/>
  <c r="U43" i="19"/>
  <c r="U40" i="19"/>
  <c r="M41" i="19"/>
  <c r="N41" i="19"/>
  <c r="O41" i="19"/>
  <c r="P41" i="19"/>
  <c r="Q41" i="19"/>
  <c r="R41" i="19"/>
  <c r="S41" i="19"/>
  <c r="U41" i="19"/>
  <c r="U38" i="19"/>
  <c r="M39" i="19"/>
  <c r="N39" i="19"/>
  <c r="O39" i="19"/>
  <c r="P39" i="19"/>
  <c r="Q39" i="19"/>
  <c r="R39" i="19"/>
  <c r="S39" i="19"/>
  <c r="U39" i="19"/>
  <c r="U36" i="19"/>
  <c r="M37" i="19"/>
  <c r="N37" i="19"/>
  <c r="O37" i="19"/>
  <c r="P37" i="19"/>
  <c r="Q37" i="19"/>
  <c r="R37" i="19"/>
  <c r="S37" i="19"/>
  <c r="U37" i="19"/>
  <c r="U34" i="19"/>
  <c r="M35" i="19"/>
  <c r="N35" i="19"/>
  <c r="O35" i="19"/>
  <c r="P35" i="19"/>
  <c r="Q35" i="19"/>
  <c r="R35" i="19"/>
  <c r="S35" i="19"/>
  <c r="U35" i="19"/>
  <c r="J58" i="19"/>
  <c r="B59" i="19"/>
  <c r="C59" i="19"/>
  <c r="D59" i="19"/>
  <c r="E59" i="19"/>
  <c r="F59" i="19"/>
  <c r="G59" i="19"/>
  <c r="H59" i="19"/>
  <c r="J59" i="19"/>
  <c r="J56" i="19"/>
  <c r="B57" i="19"/>
  <c r="C57" i="19"/>
  <c r="D57" i="19"/>
  <c r="E57" i="19"/>
  <c r="F57" i="19"/>
  <c r="G57" i="19"/>
  <c r="H57" i="19"/>
  <c r="J57" i="19"/>
  <c r="J54" i="19"/>
  <c r="B55" i="19"/>
  <c r="C55" i="19"/>
  <c r="D55" i="19"/>
  <c r="E55" i="19"/>
  <c r="F55" i="19"/>
  <c r="G55" i="19"/>
  <c r="H55" i="19"/>
  <c r="J55" i="19"/>
  <c r="J52" i="19"/>
  <c r="B53" i="19"/>
  <c r="C53" i="19"/>
  <c r="D53" i="19"/>
  <c r="E53" i="19"/>
  <c r="F53" i="19"/>
  <c r="G53" i="19"/>
  <c r="H53" i="19"/>
  <c r="J53" i="19"/>
  <c r="J50" i="19"/>
  <c r="B51" i="19"/>
  <c r="C51" i="19"/>
  <c r="D51" i="19"/>
  <c r="E51" i="19"/>
  <c r="F51" i="19"/>
  <c r="G51" i="19"/>
  <c r="H51" i="19"/>
  <c r="J51" i="19"/>
  <c r="J48" i="19"/>
  <c r="B49" i="19"/>
  <c r="C49" i="19"/>
  <c r="D49" i="19"/>
  <c r="E49" i="19"/>
  <c r="F49" i="19"/>
  <c r="G49" i="19"/>
  <c r="H49" i="19"/>
  <c r="J49" i="19"/>
  <c r="J46" i="19"/>
  <c r="B47" i="19"/>
  <c r="C47" i="19"/>
  <c r="D47" i="19"/>
  <c r="E47" i="19"/>
  <c r="F47" i="19"/>
  <c r="G47" i="19"/>
  <c r="H47" i="19"/>
  <c r="J47" i="19"/>
  <c r="J44" i="19"/>
  <c r="B45" i="19"/>
  <c r="C45" i="19"/>
  <c r="D45" i="19"/>
  <c r="E45" i="19"/>
  <c r="F45" i="19"/>
  <c r="G45" i="19"/>
  <c r="H45" i="19"/>
  <c r="J45" i="19"/>
  <c r="J42" i="19"/>
  <c r="B43" i="19"/>
  <c r="C43" i="19"/>
  <c r="D43" i="19"/>
  <c r="E43" i="19"/>
  <c r="F43" i="19"/>
  <c r="G43" i="19"/>
  <c r="H43" i="19"/>
  <c r="J43" i="19"/>
  <c r="J40" i="19"/>
  <c r="B41" i="19"/>
  <c r="C41" i="19"/>
  <c r="D41" i="19"/>
  <c r="E41" i="19"/>
  <c r="F41" i="19"/>
  <c r="G41" i="19"/>
  <c r="H41" i="19"/>
  <c r="J41" i="19"/>
  <c r="J38" i="19"/>
  <c r="B39" i="19"/>
  <c r="C39" i="19"/>
  <c r="D39" i="19"/>
  <c r="E39" i="19"/>
  <c r="F39" i="19"/>
  <c r="G39" i="19"/>
  <c r="H39" i="19"/>
  <c r="J39" i="19"/>
  <c r="J36" i="19"/>
  <c r="B37" i="19"/>
  <c r="C37" i="19"/>
  <c r="D37" i="19"/>
  <c r="E37" i="19"/>
  <c r="F37" i="19"/>
  <c r="G37" i="19"/>
  <c r="H37" i="19"/>
  <c r="J37" i="19"/>
  <c r="J34" i="19"/>
  <c r="B35" i="19"/>
  <c r="C35" i="19"/>
  <c r="D35" i="19"/>
  <c r="E35" i="19"/>
  <c r="F35" i="19"/>
  <c r="G35" i="19"/>
  <c r="H35" i="19"/>
  <c r="J35" i="19"/>
  <c r="U27" i="19"/>
  <c r="M28" i="19"/>
  <c r="N28" i="19"/>
  <c r="O28" i="19"/>
  <c r="P28" i="19"/>
  <c r="Q28" i="19"/>
  <c r="R28" i="19"/>
  <c r="S28" i="19"/>
  <c r="U28" i="19"/>
  <c r="U25" i="19"/>
  <c r="M26" i="19"/>
  <c r="N26" i="19"/>
  <c r="O26" i="19"/>
  <c r="P26" i="19"/>
  <c r="Q26" i="19"/>
  <c r="R26" i="19"/>
  <c r="S26" i="19"/>
  <c r="U26" i="19"/>
  <c r="U23" i="19"/>
  <c r="M24" i="19"/>
  <c r="N24" i="19"/>
  <c r="O24" i="19"/>
  <c r="P24" i="19"/>
  <c r="Q24" i="19"/>
  <c r="R24" i="19"/>
  <c r="S24" i="19"/>
  <c r="U24" i="19"/>
  <c r="U21" i="19"/>
  <c r="M22" i="19"/>
  <c r="N22" i="19"/>
  <c r="O22" i="19"/>
  <c r="P22" i="19"/>
  <c r="Q22" i="19"/>
  <c r="R22" i="19"/>
  <c r="S22" i="19"/>
  <c r="U22" i="19"/>
  <c r="U19" i="19"/>
  <c r="M20" i="19"/>
  <c r="N20" i="19"/>
  <c r="O20" i="19"/>
  <c r="P20" i="19"/>
  <c r="Q20" i="19"/>
  <c r="R20" i="19"/>
  <c r="S20" i="19"/>
  <c r="U20" i="19"/>
  <c r="M18" i="19"/>
  <c r="N18" i="19"/>
  <c r="P18" i="19"/>
  <c r="Q18" i="19"/>
  <c r="R18" i="19"/>
  <c r="S18" i="19"/>
  <c r="U18" i="19"/>
  <c r="U15" i="19"/>
  <c r="M16" i="19"/>
  <c r="N16" i="19"/>
  <c r="O16" i="19"/>
  <c r="P16" i="19"/>
  <c r="Q16" i="19"/>
  <c r="R16" i="19"/>
  <c r="S16" i="19"/>
  <c r="U16" i="19"/>
  <c r="U13" i="19"/>
  <c r="M14" i="19"/>
  <c r="N14" i="19"/>
  <c r="O14" i="19"/>
  <c r="P14" i="19"/>
  <c r="Q14" i="19"/>
  <c r="R14" i="19"/>
  <c r="S14" i="19"/>
  <c r="U14" i="19"/>
  <c r="U11" i="19"/>
  <c r="M12" i="19"/>
  <c r="N12" i="19"/>
  <c r="O12" i="19"/>
  <c r="P12" i="19"/>
  <c r="Q12" i="19"/>
  <c r="R12" i="19"/>
  <c r="S12" i="19"/>
  <c r="U12" i="19"/>
  <c r="U9" i="19"/>
  <c r="M10" i="19"/>
  <c r="N10" i="19"/>
  <c r="O10" i="19"/>
  <c r="P10" i="19"/>
  <c r="Q10" i="19"/>
  <c r="R10" i="19"/>
  <c r="S10" i="19"/>
  <c r="U10" i="19"/>
  <c r="U7" i="19"/>
  <c r="M8" i="19"/>
  <c r="N8" i="19"/>
  <c r="O8" i="19"/>
  <c r="P8" i="19"/>
  <c r="Q8" i="19"/>
  <c r="R8" i="19"/>
  <c r="S8" i="19"/>
  <c r="U8" i="19"/>
  <c r="M6" i="19"/>
  <c r="N6" i="19"/>
  <c r="P6" i="19"/>
  <c r="Q6" i="19"/>
  <c r="R6" i="19"/>
  <c r="S6" i="19"/>
  <c r="U6" i="19"/>
  <c r="M4" i="19"/>
  <c r="O4" i="19"/>
  <c r="P4" i="19"/>
  <c r="Q4" i="19"/>
  <c r="R4" i="19"/>
  <c r="S4" i="19"/>
  <c r="U4" i="19"/>
  <c r="J27" i="19"/>
  <c r="B28" i="19"/>
  <c r="C28" i="19"/>
  <c r="D28" i="19"/>
  <c r="E28" i="19"/>
  <c r="F28" i="19"/>
  <c r="G28" i="19"/>
  <c r="H28" i="19"/>
  <c r="J28" i="19"/>
  <c r="J25" i="19"/>
  <c r="B26" i="19"/>
  <c r="C26" i="19"/>
  <c r="D26" i="19"/>
  <c r="E26" i="19"/>
  <c r="F26" i="19"/>
  <c r="G26" i="19"/>
  <c r="H26" i="19"/>
  <c r="J26" i="19"/>
  <c r="J23" i="19"/>
  <c r="B24" i="19"/>
  <c r="C24" i="19"/>
  <c r="D24" i="19"/>
  <c r="E24" i="19"/>
  <c r="F24" i="19"/>
  <c r="G24" i="19"/>
  <c r="H24" i="19"/>
  <c r="J24" i="19"/>
  <c r="J21" i="19"/>
  <c r="B22" i="19"/>
  <c r="C22" i="19"/>
  <c r="D22" i="19"/>
  <c r="E22" i="19"/>
  <c r="F22" i="19"/>
  <c r="G22" i="19"/>
  <c r="H22" i="19"/>
  <c r="J22" i="19"/>
  <c r="J19" i="19"/>
  <c r="B20" i="19"/>
  <c r="C20" i="19"/>
  <c r="D20" i="19"/>
  <c r="E20" i="19"/>
  <c r="F20" i="19"/>
  <c r="G20" i="19"/>
  <c r="H20" i="19"/>
  <c r="J20" i="19"/>
  <c r="J17" i="19"/>
  <c r="B18" i="19"/>
  <c r="C18" i="19"/>
  <c r="D18" i="19"/>
  <c r="E18" i="19"/>
  <c r="F18" i="19"/>
  <c r="G18" i="19"/>
  <c r="H18" i="19"/>
  <c r="J18" i="19"/>
  <c r="J15" i="19"/>
  <c r="B16" i="19"/>
  <c r="C16" i="19"/>
  <c r="D16" i="19"/>
  <c r="E16" i="19"/>
  <c r="F16" i="19"/>
  <c r="G16" i="19"/>
  <c r="H16" i="19"/>
  <c r="J16" i="19"/>
  <c r="J13" i="19"/>
  <c r="B14" i="19"/>
  <c r="C14" i="19"/>
  <c r="D14" i="19"/>
  <c r="E14" i="19"/>
  <c r="F14" i="19"/>
  <c r="G14" i="19"/>
  <c r="H14" i="19"/>
  <c r="J14" i="19"/>
  <c r="J11" i="19"/>
  <c r="B12" i="19"/>
  <c r="C12" i="19"/>
  <c r="D12" i="19"/>
  <c r="E12" i="19"/>
  <c r="F12" i="19"/>
  <c r="G12" i="19"/>
  <c r="H12" i="19"/>
  <c r="J12" i="19"/>
  <c r="J9" i="19"/>
  <c r="B10" i="19"/>
  <c r="C10" i="19"/>
  <c r="D10" i="19"/>
  <c r="E10" i="19"/>
  <c r="F10" i="19"/>
  <c r="G10" i="19"/>
  <c r="H10" i="19"/>
  <c r="J10" i="19"/>
  <c r="J7" i="19"/>
  <c r="B8" i="19"/>
  <c r="C8" i="19"/>
  <c r="D8" i="19"/>
  <c r="E8" i="19"/>
  <c r="F8" i="19"/>
  <c r="G8" i="19"/>
  <c r="H8" i="19"/>
  <c r="J8" i="19"/>
  <c r="J5" i="19"/>
  <c r="B6" i="19"/>
  <c r="C6" i="19"/>
  <c r="D6" i="19"/>
  <c r="E6" i="19"/>
  <c r="F6" i="19"/>
  <c r="G6" i="19"/>
  <c r="H6" i="19"/>
  <c r="J6" i="19"/>
  <c r="C4" i="19"/>
  <c r="D4" i="19"/>
  <c r="E4" i="19"/>
  <c r="F4" i="19"/>
  <c r="G4" i="19"/>
  <c r="H4" i="19"/>
  <c r="J4" i="19"/>
  <c r="J65" i="19"/>
  <c r="B66" i="19"/>
  <c r="C66" i="19"/>
  <c r="D66" i="19"/>
  <c r="E66" i="19"/>
  <c r="F66" i="19"/>
  <c r="G66" i="19"/>
  <c r="H66" i="19"/>
  <c r="J66" i="19"/>
  <c r="J67" i="19"/>
  <c r="B68" i="19"/>
  <c r="C68" i="19"/>
  <c r="D68" i="19"/>
  <c r="E68" i="19"/>
  <c r="F68" i="19"/>
  <c r="G68" i="19"/>
  <c r="H68" i="19"/>
  <c r="J68" i="19"/>
  <c r="J69" i="19"/>
  <c r="B70" i="19"/>
  <c r="C70" i="19"/>
  <c r="D70" i="19"/>
  <c r="E70" i="19"/>
  <c r="F70" i="19"/>
  <c r="G70" i="19"/>
  <c r="H70" i="19"/>
  <c r="J70" i="19"/>
  <c r="J71" i="19"/>
  <c r="B72" i="19"/>
  <c r="C72" i="19"/>
  <c r="D72" i="19"/>
  <c r="E72" i="19"/>
  <c r="F72" i="19"/>
  <c r="G72" i="19"/>
  <c r="H72" i="19"/>
  <c r="J72" i="19"/>
  <c r="J73" i="19"/>
  <c r="B74" i="19"/>
  <c r="C74" i="19"/>
  <c r="D74" i="19"/>
  <c r="E74" i="19"/>
  <c r="F74" i="19"/>
  <c r="G74" i="19"/>
  <c r="H74" i="19"/>
  <c r="J74" i="19"/>
  <c r="J81" i="19"/>
  <c r="B82" i="19"/>
  <c r="C82" i="19"/>
  <c r="D82" i="19"/>
  <c r="E82" i="19"/>
  <c r="F82" i="19"/>
  <c r="G82" i="19"/>
  <c r="H82" i="19"/>
  <c r="J82" i="19"/>
  <c r="J83" i="19"/>
  <c r="B84" i="19"/>
  <c r="C84" i="19"/>
  <c r="D84" i="19"/>
  <c r="E84" i="19"/>
  <c r="F84" i="19"/>
  <c r="G84" i="19"/>
  <c r="H84" i="19"/>
  <c r="J84" i="19"/>
  <c r="J85" i="19"/>
  <c r="B86" i="19"/>
  <c r="C86" i="19"/>
  <c r="D86" i="19"/>
  <c r="E86" i="19"/>
  <c r="F86" i="19"/>
  <c r="G86" i="19"/>
  <c r="H86" i="19"/>
  <c r="J86" i="19"/>
  <c r="J87" i="19"/>
  <c r="B88" i="19"/>
  <c r="C88" i="19"/>
  <c r="D88" i="19"/>
  <c r="E88" i="19"/>
  <c r="F88" i="19"/>
  <c r="G88" i="19"/>
  <c r="H88" i="19"/>
  <c r="J88" i="19"/>
  <c r="J89" i="19"/>
  <c r="B90" i="19"/>
  <c r="C90" i="19"/>
  <c r="D90" i="19"/>
  <c r="E90" i="19"/>
  <c r="F90" i="19"/>
  <c r="G90" i="19"/>
  <c r="H90" i="19"/>
  <c r="J90" i="19"/>
  <c r="J75" i="19"/>
  <c r="B76" i="19"/>
  <c r="C76" i="19"/>
  <c r="D76" i="19"/>
  <c r="E76" i="19"/>
  <c r="F76" i="19"/>
  <c r="G76" i="19"/>
  <c r="H76" i="19"/>
  <c r="J76" i="19"/>
  <c r="J77" i="19"/>
  <c r="B78" i="19"/>
  <c r="C78" i="19"/>
  <c r="D78" i="19"/>
  <c r="E78" i="19"/>
  <c r="F78" i="19"/>
  <c r="G78" i="19"/>
  <c r="H78" i="19"/>
  <c r="J78" i="19"/>
  <c r="J79" i="19"/>
  <c r="B80" i="19"/>
  <c r="C80" i="19"/>
  <c r="D80" i="19"/>
  <c r="E80" i="19"/>
  <c r="F80" i="19"/>
  <c r="G80" i="19"/>
  <c r="H80" i="19"/>
  <c r="J80" i="19"/>
  <c r="N287" i="13"/>
  <c r="M287" i="13"/>
  <c r="L287" i="13"/>
  <c r="K287" i="13"/>
  <c r="F287" i="13"/>
  <c r="E287" i="13"/>
  <c r="D287" i="13"/>
  <c r="C287" i="13"/>
  <c r="N281" i="13"/>
  <c r="M281" i="13"/>
  <c r="L281" i="13"/>
  <c r="K281" i="13"/>
  <c r="F281" i="13"/>
  <c r="E281" i="13"/>
  <c r="D281" i="13"/>
  <c r="C281" i="13"/>
  <c r="N273" i="13"/>
  <c r="M273" i="13"/>
  <c r="L273" i="13"/>
  <c r="K273" i="13"/>
  <c r="F273" i="13"/>
  <c r="E273" i="13"/>
  <c r="D273" i="13"/>
  <c r="C273" i="13"/>
  <c r="N259" i="13"/>
  <c r="M259" i="13"/>
  <c r="L259" i="13"/>
  <c r="K259" i="13"/>
  <c r="F259" i="13"/>
  <c r="E259" i="13"/>
  <c r="D259" i="13"/>
  <c r="C259" i="13"/>
  <c r="N253" i="13"/>
  <c r="M253" i="13"/>
  <c r="L253" i="13"/>
  <c r="K253" i="13"/>
  <c r="F253" i="13"/>
  <c r="E253" i="13"/>
  <c r="D253" i="13"/>
  <c r="C253" i="13"/>
  <c r="N245" i="13"/>
  <c r="M245" i="13"/>
  <c r="L245" i="13"/>
  <c r="K245" i="13"/>
  <c r="F245" i="13"/>
  <c r="E245" i="13"/>
  <c r="D245" i="13"/>
  <c r="C245" i="13"/>
  <c r="N231" i="13"/>
  <c r="M231" i="13"/>
  <c r="L231" i="13"/>
  <c r="K231" i="13"/>
  <c r="F231" i="13"/>
  <c r="E231" i="13"/>
  <c r="D231" i="13"/>
  <c r="C231" i="13"/>
  <c r="N225" i="13"/>
  <c r="M225" i="13"/>
  <c r="L225" i="13"/>
  <c r="K225" i="13"/>
  <c r="F225" i="13"/>
  <c r="E225" i="13"/>
  <c r="D225" i="13"/>
  <c r="C225" i="13"/>
  <c r="N217" i="13"/>
  <c r="M217" i="13"/>
  <c r="L217" i="13"/>
  <c r="K217" i="13"/>
  <c r="F217" i="13"/>
  <c r="E217" i="13"/>
  <c r="D217" i="13"/>
  <c r="C217" i="13"/>
  <c r="N203" i="13"/>
  <c r="M203" i="13"/>
  <c r="L203" i="13"/>
  <c r="K203" i="13"/>
  <c r="F203" i="13"/>
  <c r="E203" i="13"/>
  <c r="D203" i="13"/>
  <c r="C203" i="13"/>
  <c r="N197" i="13"/>
  <c r="M197" i="13"/>
  <c r="L197" i="13"/>
  <c r="K197" i="13"/>
  <c r="F197" i="13"/>
  <c r="E197" i="13"/>
  <c r="D197" i="13"/>
  <c r="C197" i="13"/>
  <c r="N189" i="13"/>
  <c r="M189" i="13"/>
  <c r="L189" i="13"/>
  <c r="K189" i="13"/>
  <c r="F189" i="13"/>
  <c r="E189" i="13"/>
  <c r="D189" i="13"/>
  <c r="C189" i="13"/>
  <c r="N175" i="13"/>
  <c r="M175" i="13"/>
  <c r="L175" i="13"/>
  <c r="K175" i="13"/>
  <c r="F175" i="13"/>
  <c r="E175" i="13"/>
  <c r="D175" i="13"/>
  <c r="C175" i="13"/>
  <c r="N169" i="13"/>
  <c r="M169" i="13"/>
  <c r="L169" i="13"/>
  <c r="K169" i="13"/>
  <c r="F169" i="13"/>
  <c r="E169" i="13"/>
  <c r="D169" i="13"/>
  <c r="C169" i="13"/>
  <c r="N161" i="13"/>
  <c r="M161" i="13"/>
  <c r="L161" i="13"/>
  <c r="K161" i="13"/>
  <c r="F161" i="13"/>
  <c r="E161" i="13"/>
  <c r="D161" i="13"/>
  <c r="C161" i="13"/>
  <c r="N147" i="13"/>
  <c r="M147" i="13"/>
  <c r="L147" i="13"/>
  <c r="K147" i="13"/>
  <c r="F147" i="13"/>
  <c r="E147" i="13"/>
  <c r="D147" i="13"/>
  <c r="C147" i="13"/>
  <c r="N141" i="13"/>
  <c r="M141" i="13"/>
  <c r="L141" i="13"/>
  <c r="K141" i="13"/>
  <c r="F141" i="13"/>
  <c r="E141" i="13"/>
  <c r="D141" i="13"/>
  <c r="C141" i="13"/>
  <c r="N133" i="13"/>
  <c r="M133" i="13"/>
  <c r="L133" i="13"/>
  <c r="K133" i="13"/>
  <c r="F133" i="13"/>
  <c r="E133" i="13"/>
  <c r="D133" i="13"/>
  <c r="C133" i="13"/>
  <c r="N119" i="13"/>
  <c r="M119" i="13"/>
  <c r="L119" i="13"/>
  <c r="K119" i="13"/>
  <c r="F119" i="13"/>
  <c r="E119" i="13"/>
  <c r="D119" i="13"/>
  <c r="C119" i="13"/>
  <c r="N113" i="13"/>
  <c r="M113" i="13"/>
  <c r="L113" i="13"/>
  <c r="K113" i="13"/>
  <c r="F113" i="13"/>
  <c r="E113" i="13"/>
  <c r="D113" i="13"/>
  <c r="C113" i="13"/>
  <c r="N105" i="13"/>
  <c r="M105" i="13"/>
  <c r="L105" i="13"/>
  <c r="K105" i="13"/>
  <c r="F105" i="13"/>
  <c r="E105" i="13"/>
  <c r="D105" i="13"/>
  <c r="C105" i="13"/>
  <c r="N91" i="13"/>
  <c r="M91" i="13"/>
  <c r="L91" i="13"/>
  <c r="K91" i="13"/>
  <c r="F91" i="13"/>
  <c r="E91" i="13"/>
  <c r="D91" i="13"/>
  <c r="C91" i="13"/>
  <c r="N85" i="13"/>
  <c r="M85" i="13"/>
  <c r="L85" i="13"/>
  <c r="K85" i="13"/>
  <c r="F85" i="13"/>
  <c r="E85" i="13"/>
  <c r="D85" i="13"/>
  <c r="C85" i="13"/>
  <c r="N77" i="13"/>
  <c r="M77" i="13"/>
  <c r="L77" i="13"/>
  <c r="K77" i="13"/>
  <c r="F77" i="13"/>
  <c r="E77" i="13"/>
  <c r="D77" i="13"/>
  <c r="C77" i="13"/>
  <c r="N63" i="13"/>
  <c r="M63" i="13"/>
  <c r="L63" i="13"/>
  <c r="K63" i="13"/>
  <c r="F63" i="13"/>
  <c r="E63" i="13"/>
  <c r="D63" i="13"/>
  <c r="C63" i="13"/>
  <c r="N57" i="13"/>
  <c r="M57" i="13"/>
  <c r="L57" i="13"/>
  <c r="K57" i="13"/>
  <c r="F57" i="13"/>
  <c r="E57" i="13"/>
  <c r="D57" i="13"/>
  <c r="C57" i="13"/>
  <c r="N49" i="13"/>
  <c r="M49" i="13"/>
  <c r="L49" i="13"/>
  <c r="K49" i="13"/>
  <c r="F49" i="13"/>
  <c r="E49" i="13"/>
  <c r="D49" i="13"/>
  <c r="C49" i="13"/>
  <c r="N35" i="13"/>
  <c r="M35" i="13"/>
  <c r="L35" i="13"/>
  <c r="K35" i="13"/>
  <c r="N29" i="13"/>
  <c r="M29" i="13"/>
  <c r="L29" i="13"/>
  <c r="K29" i="13"/>
  <c r="N21" i="13"/>
  <c r="M21" i="13"/>
  <c r="L21" i="13"/>
  <c r="K21" i="13"/>
  <c r="G34" i="13"/>
  <c r="F35" i="13"/>
  <c r="E35" i="13"/>
  <c r="D35" i="13"/>
  <c r="C35" i="13"/>
  <c r="B35" i="13"/>
  <c r="G32" i="13"/>
  <c r="F33" i="13"/>
  <c r="E33" i="13"/>
  <c r="D33" i="13"/>
  <c r="C33" i="13"/>
  <c r="B33" i="13"/>
  <c r="G30" i="13"/>
  <c r="F31" i="13"/>
  <c r="E31" i="13"/>
  <c r="D31" i="13"/>
  <c r="C31" i="13"/>
  <c r="B31" i="13"/>
  <c r="G28" i="13"/>
  <c r="F29" i="13"/>
  <c r="E29" i="13"/>
  <c r="D29" i="13"/>
  <c r="C29" i="13"/>
  <c r="B29" i="13"/>
  <c r="G26" i="13"/>
  <c r="F27" i="13"/>
  <c r="E27" i="13"/>
  <c r="D27" i="13"/>
  <c r="C27" i="13"/>
  <c r="B27" i="13"/>
  <c r="G24" i="13"/>
  <c r="F25" i="13"/>
  <c r="E25" i="13"/>
  <c r="D25" i="13"/>
  <c r="C25" i="13"/>
  <c r="B25" i="13"/>
  <c r="G22" i="13"/>
  <c r="F23" i="13"/>
  <c r="E23" i="13"/>
  <c r="D23" i="13"/>
  <c r="C23" i="13"/>
  <c r="B23" i="13"/>
  <c r="G20" i="13"/>
  <c r="F21" i="13"/>
  <c r="E21" i="13"/>
  <c r="D21" i="13"/>
  <c r="C21" i="13"/>
  <c r="B21" i="13"/>
  <c r="G12" i="13"/>
  <c r="G36" i="13"/>
  <c r="G23" i="13"/>
  <c r="G25" i="13"/>
  <c r="G27" i="13"/>
  <c r="G29" i="13"/>
  <c r="G31" i="13"/>
  <c r="G33" i="13"/>
  <c r="G35" i="13"/>
  <c r="B694" i="17"/>
  <c r="K694" i="17"/>
  <c r="B696" i="17"/>
  <c r="C696" i="17"/>
  <c r="D696" i="17"/>
  <c r="K696" i="17"/>
  <c r="K697" i="17"/>
  <c r="B698" i="17"/>
  <c r="C698" i="17"/>
  <c r="D698" i="17"/>
  <c r="K698" i="17"/>
  <c r="K699" i="17"/>
  <c r="B700" i="17"/>
  <c r="K700" i="17"/>
  <c r="J700" i="17"/>
  <c r="I700" i="17"/>
  <c r="J698" i="17"/>
  <c r="I698" i="17"/>
  <c r="J696" i="17"/>
  <c r="I696" i="17"/>
  <c r="K693" i="17"/>
  <c r="J694" i="17"/>
  <c r="I694" i="17"/>
  <c r="K691" i="17"/>
  <c r="J692" i="17"/>
  <c r="I692" i="17"/>
  <c r="K689" i="17"/>
  <c r="J690" i="17"/>
  <c r="I690" i="17"/>
  <c r="J688" i="17"/>
  <c r="I688" i="17"/>
  <c r="K685" i="17"/>
  <c r="J686" i="17"/>
  <c r="I686" i="17"/>
  <c r="H700" i="17"/>
  <c r="G700" i="17"/>
  <c r="F700" i="17"/>
  <c r="E700" i="17"/>
  <c r="D700" i="17"/>
  <c r="C700" i="17"/>
  <c r="H698" i="17"/>
  <c r="G698" i="17"/>
  <c r="F698" i="17"/>
  <c r="E698" i="17"/>
  <c r="H696" i="17"/>
  <c r="G696" i="17"/>
  <c r="F696" i="17"/>
  <c r="E696" i="17"/>
  <c r="H694" i="17"/>
  <c r="G694" i="17"/>
  <c r="F694" i="17"/>
  <c r="E694" i="17"/>
  <c r="D694" i="17"/>
  <c r="C694" i="17"/>
  <c r="H692" i="17"/>
  <c r="G692" i="17"/>
  <c r="F692" i="17"/>
  <c r="E692" i="17"/>
  <c r="D692" i="17"/>
  <c r="C692" i="17"/>
  <c r="B692" i="17"/>
  <c r="H690" i="17"/>
  <c r="G690" i="17"/>
  <c r="F690" i="17"/>
  <c r="E690" i="17"/>
  <c r="D690" i="17"/>
  <c r="C690" i="17"/>
  <c r="B690" i="17"/>
  <c r="H688" i="17"/>
  <c r="G688" i="17"/>
  <c r="F688" i="17"/>
  <c r="E688" i="17"/>
  <c r="D688" i="17"/>
  <c r="C688" i="17"/>
  <c r="B688" i="17"/>
  <c r="H686" i="17"/>
  <c r="G686" i="17"/>
  <c r="F686" i="17"/>
  <c r="E686" i="17"/>
  <c r="D686" i="17"/>
  <c r="C686" i="17"/>
  <c r="B686" i="17"/>
  <c r="I666" i="17"/>
  <c r="B665" i="17"/>
  <c r="I665" i="17"/>
  <c r="I664" i="17"/>
  <c r="H665" i="17"/>
  <c r="G665" i="17"/>
  <c r="F665" i="17"/>
  <c r="E665" i="17"/>
  <c r="D665" i="17"/>
  <c r="C665" i="17"/>
  <c r="B663" i="17"/>
  <c r="I663" i="17"/>
  <c r="I662" i="17"/>
  <c r="H663" i="17"/>
  <c r="G663" i="17"/>
  <c r="F663" i="17"/>
  <c r="E663" i="17"/>
  <c r="D663" i="17"/>
  <c r="C663" i="17"/>
  <c r="B661" i="17"/>
  <c r="C661" i="17"/>
  <c r="D661" i="17"/>
  <c r="E661" i="17"/>
  <c r="I660" i="17"/>
  <c r="F661" i="17"/>
  <c r="G661" i="17"/>
  <c r="H661" i="17"/>
  <c r="I661" i="17"/>
  <c r="B659" i="17"/>
  <c r="I659" i="17"/>
  <c r="I658" i="17"/>
  <c r="H659" i="17"/>
  <c r="G659" i="17"/>
  <c r="F659" i="17"/>
  <c r="E659" i="17"/>
  <c r="D659" i="17"/>
  <c r="C659" i="17"/>
  <c r="B657" i="17"/>
  <c r="I657" i="17"/>
  <c r="I656" i="17"/>
  <c r="H657" i="17"/>
  <c r="G657" i="17"/>
  <c r="F657" i="17"/>
  <c r="E657" i="17"/>
  <c r="D657" i="17"/>
  <c r="C657" i="17"/>
  <c r="B655" i="17"/>
  <c r="C655" i="17"/>
  <c r="D655" i="17"/>
  <c r="E655" i="17"/>
  <c r="I654" i="17"/>
  <c r="F655" i="17"/>
  <c r="G655" i="17"/>
  <c r="H655" i="17"/>
  <c r="I655" i="17"/>
  <c r="B653" i="17"/>
  <c r="I653" i="17"/>
  <c r="I652" i="17"/>
  <c r="H653" i="17"/>
  <c r="G653" i="17"/>
  <c r="F653" i="17"/>
  <c r="E653" i="17"/>
  <c r="D653" i="17"/>
  <c r="C653" i="17"/>
  <c r="B651" i="17"/>
  <c r="I651" i="17"/>
  <c r="I650" i="17"/>
  <c r="H651" i="17"/>
  <c r="G651" i="17"/>
  <c r="F651" i="17"/>
  <c r="E651" i="17"/>
  <c r="D651" i="17"/>
  <c r="C651" i="17"/>
  <c r="E628" i="17"/>
  <c r="E626" i="17"/>
  <c r="B627" i="17"/>
  <c r="E627" i="17"/>
  <c r="D627" i="17"/>
  <c r="C627" i="17"/>
  <c r="E624" i="17"/>
  <c r="B625" i="17"/>
  <c r="C625" i="17"/>
  <c r="D625" i="17"/>
  <c r="E625" i="17"/>
  <c r="E622" i="17"/>
  <c r="B623" i="17"/>
  <c r="C623" i="17"/>
  <c r="D623" i="17"/>
  <c r="E623" i="17"/>
  <c r="E620" i="17"/>
  <c r="B621" i="17"/>
  <c r="C621" i="17"/>
  <c r="D621" i="17"/>
  <c r="E621" i="17"/>
  <c r="E618" i="17"/>
  <c r="B619" i="17"/>
  <c r="E619" i="17"/>
  <c r="D619" i="17"/>
  <c r="C619" i="17"/>
  <c r="E616" i="17"/>
  <c r="B617" i="17"/>
  <c r="C617" i="17"/>
  <c r="D617" i="17"/>
  <c r="E617" i="17"/>
  <c r="E614" i="17"/>
  <c r="B615" i="17"/>
  <c r="C615" i="17"/>
  <c r="D615" i="17"/>
  <c r="E615" i="17"/>
  <c r="E612" i="17"/>
  <c r="B613" i="17"/>
  <c r="E613" i="17"/>
  <c r="D613" i="17"/>
  <c r="C613" i="17"/>
  <c r="T594" i="17"/>
  <c r="R594" i="17"/>
  <c r="T592" i="17"/>
  <c r="R592" i="17"/>
  <c r="T588" i="17"/>
  <c r="R588" i="17"/>
  <c r="T586" i="17"/>
  <c r="R586" i="17"/>
  <c r="T580" i="17"/>
  <c r="R580" i="17"/>
  <c r="O594" i="17"/>
  <c r="N594" i="17"/>
  <c r="M594" i="17"/>
  <c r="O592" i="17"/>
  <c r="N592" i="17"/>
  <c r="M592" i="17"/>
  <c r="O588" i="17"/>
  <c r="N588" i="17"/>
  <c r="M588" i="17"/>
  <c r="O586" i="17"/>
  <c r="N586" i="17"/>
  <c r="M586" i="17"/>
  <c r="O580" i="17"/>
  <c r="N580" i="17"/>
  <c r="M580" i="17"/>
  <c r="J594" i="17"/>
  <c r="I594" i="17"/>
  <c r="H594" i="17"/>
  <c r="J592" i="17"/>
  <c r="I592" i="17"/>
  <c r="H592" i="17"/>
  <c r="J588" i="17"/>
  <c r="I588" i="17"/>
  <c r="H588" i="17"/>
  <c r="J586" i="17"/>
  <c r="I586" i="17"/>
  <c r="H586" i="17"/>
  <c r="J580" i="17"/>
  <c r="I580" i="17"/>
  <c r="H580" i="17"/>
  <c r="E594" i="17"/>
  <c r="D594" i="17"/>
  <c r="C594" i="17"/>
  <c r="E588" i="17"/>
  <c r="D588" i="17"/>
  <c r="C588" i="17"/>
  <c r="E586" i="17"/>
  <c r="D586" i="17"/>
  <c r="C586" i="17"/>
  <c r="E580" i="17"/>
  <c r="D580" i="17"/>
  <c r="C580" i="17"/>
  <c r="E561" i="17"/>
  <c r="E559" i="17"/>
  <c r="E557" i="17"/>
  <c r="E555" i="17"/>
  <c r="E553" i="17"/>
  <c r="E551" i="17"/>
  <c r="E549" i="17"/>
  <c r="E547" i="17"/>
  <c r="F560" i="17"/>
  <c r="B561" i="17"/>
  <c r="F561" i="17"/>
  <c r="D561" i="17"/>
  <c r="C561" i="17"/>
  <c r="F558" i="17"/>
  <c r="B559" i="17"/>
  <c r="C559" i="17"/>
  <c r="D559" i="17"/>
  <c r="F559" i="17"/>
  <c r="F556" i="17"/>
  <c r="B557" i="17"/>
  <c r="C557" i="17"/>
  <c r="D557" i="17"/>
  <c r="F557" i="17"/>
  <c r="F554" i="17"/>
  <c r="B555" i="17"/>
  <c r="C555" i="17"/>
  <c r="D555" i="17"/>
  <c r="F555" i="17"/>
  <c r="F552" i="17"/>
  <c r="B553" i="17"/>
  <c r="F553" i="17"/>
  <c r="D553" i="17"/>
  <c r="C553" i="17"/>
  <c r="F550" i="17"/>
  <c r="B551" i="17"/>
  <c r="C551" i="17"/>
  <c r="D551" i="17"/>
  <c r="F551" i="17"/>
  <c r="F548" i="17"/>
  <c r="B549" i="17"/>
  <c r="C549" i="17"/>
  <c r="D549" i="17"/>
  <c r="F549" i="17"/>
  <c r="F546" i="17"/>
  <c r="B547" i="17"/>
  <c r="F547" i="17"/>
  <c r="D547" i="17"/>
  <c r="C547" i="17"/>
  <c r="E530" i="17"/>
  <c r="E528" i="17"/>
  <c r="B529" i="17"/>
  <c r="E529" i="17"/>
  <c r="D529" i="17"/>
  <c r="C529" i="17"/>
  <c r="E526" i="17"/>
  <c r="B527" i="17"/>
  <c r="C527" i="17"/>
  <c r="D527" i="17"/>
  <c r="E527" i="17"/>
  <c r="E524" i="17"/>
  <c r="B525" i="17"/>
  <c r="C525" i="17"/>
  <c r="D525" i="17"/>
  <c r="E525" i="17"/>
  <c r="E522" i="17"/>
  <c r="B523" i="17"/>
  <c r="C523" i="17"/>
  <c r="D523" i="17"/>
  <c r="E523" i="17"/>
  <c r="E520" i="17"/>
  <c r="B521" i="17"/>
  <c r="E521" i="17"/>
  <c r="D521" i="17"/>
  <c r="C521" i="17"/>
  <c r="E518" i="17"/>
  <c r="B519" i="17"/>
  <c r="C519" i="17"/>
  <c r="D519" i="17"/>
  <c r="E519" i="17"/>
  <c r="E516" i="17"/>
  <c r="B517" i="17"/>
  <c r="C517" i="17"/>
  <c r="D517" i="17"/>
  <c r="E517" i="17"/>
  <c r="E514" i="17"/>
  <c r="B515" i="17"/>
  <c r="E515" i="17"/>
  <c r="D515" i="17"/>
  <c r="C515" i="17"/>
  <c r="I492" i="17"/>
  <c r="I490" i="17"/>
  <c r="I488" i="17"/>
  <c r="I486" i="17"/>
  <c r="I484" i="17"/>
  <c r="I482" i="17"/>
  <c r="I480" i="17"/>
  <c r="I478" i="17"/>
  <c r="B486" i="17"/>
  <c r="K486" i="17"/>
  <c r="K487" i="17"/>
  <c r="B488" i="17"/>
  <c r="C488" i="17"/>
  <c r="D488" i="17"/>
  <c r="E488" i="17"/>
  <c r="F488" i="17"/>
  <c r="G488" i="17"/>
  <c r="H488" i="17"/>
  <c r="K488" i="17"/>
  <c r="K489" i="17"/>
  <c r="B490" i="17"/>
  <c r="K490" i="17"/>
  <c r="K491" i="17"/>
  <c r="B492" i="17"/>
  <c r="K492" i="17"/>
  <c r="H492" i="17"/>
  <c r="G492" i="17"/>
  <c r="F492" i="17"/>
  <c r="H490" i="17"/>
  <c r="G490" i="17"/>
  <c r="F490" i="17"/>
  <c r="K485" i="17"/>
  <c r="H486" i="17"/>
  <c r="G486" i="17"/>
  <c r="F486" i="17"/>
  <c r="K483" i="17"/>
  <c r="H484" i="17"/>
  <c r="G484" i="17"/>
  <c r="F484" i="17"/>
  <c r="K481" i="17"/>
  <c r="H482" i="17"/>
  <c r="G482" i="17"/>
  <c r="F482" i="17"/>
  <c r="K479" i="17"/>
  <c r="H480" i="17"/>
  <c r="G480" i="17"/>
  <c r="F480" i="17"/>
  <c r="K477" i="17"/>
  <c r="H478" i="17"/>
  <c r="G478" i="17"/>
  <c r="F478" i="17"/>
  <c r="E492" i="17"/>
  <c r="D492" i="17"/>
  <c r="C492" i="17"/>
  <c r="E490" i="17"/>
  <c r="D490" i="17"/>
  <c r="C490" i="17"/>
  <c r="E486" i="17"/>
  <c r="D486" i="17"/>
  <c r="C486" i="17"/>
  <c r="E484" i="17"/>
  <c r="D484" i="17"/>
  <c r="C484" i="17"/>
  <c r="B484" i="17"/>
  <c r="E482" i="17"/>
  <c r="D482" i="17"/>
  <c r="C482" i="17"/>
  <c r="B482" i="17"/>
  <c r="E480" i="17"/>
  <c r="D480" i="17"/>
  <c r="C480" i="17"/>
  <c r="B480" i="17"/>
  <c r="E478" i="17"/>
  <c r="D478" i="17"/>
  <c r="C478" i="17"/>
  <c r="B478" i="17"/>
  <c r="F460" i="17"/>
  <c r="F458" i="17"/>
  <c r="B459" i="17"/>
  <c r="F459" i="17"/>
  <c r="D459" i="17"/>
  <c r="C459" i="17"/>
  <c r="F456" i="17"/>
  <c r="B457" i="17"/>
  <c r="F457" i="17"/>
  <c r="D457" i="17"/>
  <c r="C457" i="17"/>
  <c r="F454" i="17"/>
  <c r="B455" i="17"/>
  <c r="C455" i="17"/>
  <c r="D455" i="17"/>
  <c r="F455" i="17"/>
  <c r="F452" i="17"/>
  <c r="B453" i="17"/>
  <c r="C453" i="17"/>
  <c r="D453" i="17"/>
  <c r="F453" i="17"/>
  <c r="F450" i="17"/>
  <c r="B451" i="17"/>
  <c r="F451" i="17"/>
  <c r="D451" i="17"/>
  <c r="C451" i="17"/>
  <c r="F448" i="17"/>
  <c r="B449" i="17"/>
  <c r="C449" i="17"/>
  <c r="D449" i="17"/>
  <c r="F449" i="17"/>
  <c r="F446" i="17"/>
  <c r="B447" i="17"/>
  <c r="C447" i="17"/>
  <c r="D447" i="17"/>
  <c r="F447" i="17"/>
  <c r="F444" i="17"/>
  <c r="B445" i="17"/>
  <c r="F445" i="17"/>
  <c r="D445" i="17"/>
  <c r="C445" i="17"/>
  <c r="F428" i="17"/>
  <c r="E427" i="17"/>
  <c r="D427" i="17"/>
  <c r="C427" i="17"/>
  <c r="E419" i="17"/>
  <c r="D419" i="17"/>
  <c r="C419" i="17"/>
  <c r="E413" i="17"/>
  <c r="D413" i="17"/>
  <c r="C413" i="17"/>
  <c r="I392" i="17"/>
  <c r="I390" i="17"/>
  <c r="I388" i="17"/>
  <c r="I386" i="17"/>
  <c r="I384" i="17"/>
  <c r="I382" i="17"/>
  <c r="I380" i="17"/>
  <c r="I378" i="17"/>
  <c r="H392" i="17"/>
  <c r="H390" i="17"/>
  <c r="H388" i="17"/>
  <c r="H386" i="17"/>
  <c r="H384" i="17"/>
  <c r="H382" i="17"/>
  <c r="H380" i="17"/>
  <c r="H378" i="17"/>
  <c r="G392" i="17"/>
  <c r="G390" i="17"/>
  <c r="G386" i="17"/>
  <c r="G384" i="17"/>
  <c r="G378" i="17"/>
  <c r="F392" i="17"/>
  <c r="F390" i="17"/>
  <c r="F386" i="17"/>
  <c r="F384" i="17"/>
  <c r="F378" i="17"/>
  <c r="E392" i="17"/>
  <c r="D392" i="17"/>
  <c r="C392" i="17"/>
  <c r="E390" i="17"/>
  <c r="D390" i="17"/>
  <c r="C390" i="17"/>
  <c r="E386" i="17"/>
  <c r="D386" i="17"/>
  <c r="C386" i="17"/>
  <c r="E384" i="17"/>
  <c r="D384" i="17"/>
  <c r="C384" i="17"/>
  <c r="E378" i="17"/>
  <c r="D378" i="17"/>
  <c r="C378" i="17"/>
  <c r="E359" i="17"/>
  <c r="D359" i="17"/>
  <c r="C359" i="17"/>
  <c r="E351" i="17"/>
  <c r="D351" i="17"/>
  <c r="C351" i="17"/>
  <c r="E345" i="17"/>
  <c r="D345" i="17"/>
  <c r="C345" i="17"/>
  <c r="E327" i="17"/>
  <c r="D327" i="17"/>
  <c r="C327" i="17"/>
  <c r="E319" i="17"/>
  <c r="D319" i="17"/>
  <c r="C319" i="17"/>
  <c r="E313" i="17"/>
  <c r="D313" i="17"/>
  <c r="C313" i="17"/>
  <c r="AT293" i="17"/>
  <c r="AT291" i="17"/>
  <c r="AT289" i="17"/>
  <c r="AT287" i="17"/>
  <c r="AT285" i="17"/>
  <c r="AN293" i="17"/>
  <c r="AM293" i="17"/>
  <c r="AL293" i="17"/>
  <c r="AN287" i="17"/>
  <c r="AM287" i="17"/>
  <c r="AL287" i="17"/>
  <c r="AN285" i="17"/>
  <c r="AM285" i="17"/>
  <c r="AL285" i="17"/>
  <c r="AN279" i="17"/>
  <c r="AM279" i="17"/>
  <c r="AL279" i="17"/>
  <c r="AG293" i="17"/>
  <c r="AF293" i="17"/>
  <c r="AE293" i="17"/>
  <c r="AG287" i="17"/>
  <c r="AF287" i="17"/>
  <c r="AE287" i="17"/>
  <c r="AG285" i="17"/>
  <c r="AF285" i="17"/>
  <c r="AE285" i="17"/>
  <c r="AG279" i="17"/>
  <c r="AF279" i="17"/>
  <c r="AE279" i="17"/>
  <c r="Z293" i="17"/>
  <c r="Y293" i="17"/>
  <c r="X293" i="17"/>
  <c r="Z287" i="17"/>
  <c r="Y287" i="17"/>
  <c r="X287" i="17"/>
  <c r="Z285" i="17"/>
  <c r="Y285" i="17"/>
  <c r="X285" i="17"/>
  <c r="Z279" i="17"/>
  <c r="Y279" i="17"/>
  <c r="X279" i="17"/>
  <c r="S293" i="17"/>
  <c r="R293" i="17"/>
  <c r="Q293" i="17"/>
  <c r="S291" i="17"/>
  <c r="R291" i="17"/>
  <c r="Q291" i="17"/>
  <c r="S287" i="17"/>
  <c r="R287" i="17"/>
  <c r="Q287" i="17"/>
  <c r="S285" i="17"/>
  <c r="R285" i="17"/>
  <c r="Q285" i="17"/>
  <c r="S279" i="17"/>
  <c r="R279" i="17"/>
  <c r="Q279" i="17"/>
  <c r="L293" i="17"/>
  <c r="K293" i="17"/>
  <c r="J293" i="17"/>
  <c r="L287" i="17"/>
  <c r="K287" i="17"/>
  <c r="J287" i="17"/>
  <c r="L285" i="17"/>
  <c r="K285" i="17"/>
  <c r="J285" i="17"/>
  <c r="L279" i="17"/>
  <c r="K279" i="17"/>
  <c r="J279" i="17"/>
  <c r="G293" i="17"/>
  <c r="D293" i="17"/>
  <c r="C293" i="17"/>
  <c r="G291" i="17"/>
  <c r="D291" i="17"/>
  <c r="C291" i="17"/>
  <c r="G289" i="17"/>
  <c r="G287" i="17"/>
  <c r="G285" i="17"/>
  <c r="D285" i="17"/>
  <c r="C285" i="17"/>
  <c r="G283" i="17"/>
  <c r="G281" i="17"/>
  <c r="G279" i="17"/>
  <c r="D279" i="17"/>
  <c r="C279" i="17"/>
  <c r="B260" i="17"/>
  <c r="F260" i="17"/>
  <c r="E260" i="17"/>
  <c r="D260" i="17"/>
  <c r="C260" i="17"/>
  <c r="B258" i="17"/>
  <c r="C258" i="17"/>
  <c r="D258" i="17"/>
  <c r="E258" i="17"/>
  <c r="F258" i="17"/>
  <c r="B256" i="17"/>
  <c r="C256" i="17"/>
  <c r="D256" i="17"/>
  <c r="E256" i="17"/>
  <c r="F256" i="17"/>
  <c r="B254" i="17"/>
  <c r="F254" i="17"/>
  <c r="E254" i="17"/>
  <c r="D254" i="17"/>
  <c r="C254" i="17"/>
  <c r="B252" i="17"/>
  <c r="F252" i="17"/>
  <c r="E252" i="17"/>
  <c r="D252" i="17"/>
  <c r="C252" i="17"/>
  <c r="B250" i="17"/>
  <c r="C250" i="17"/>
  <c r="D250" i="17"/>
  <c r="E250" i="17"/>
  <c r="F250" i="17"/>
  <c r="B248" i="17"/>
  <c r="C248" i="17"/>
  <c r="D248" i="17"/>
  <c r="E248" i="17"/>
  <c r="F248" i="17"/>
  <c r="B246" i="17"/>
  <c r="F246" i="17"/>
  <c r="E246" i="17"/>
  <c r="D246" i="17"/>
  <c r="C246" i="17"/>
  <c r="B228" i="17"/>
  <c r="F228" i="17"/>
  <c r="E228" i="17"/>
  <c r="D228" i="17"/>
  <c r="C228" i="17"/>
  <c r="B226" i="17"/>
  <c r="C226" i="17"/>
  <c r="D226" i="17"/>
  <c r="E226" i="17"/>
  <c r="F226" i="17"/>
  <c r="B224" i="17"/>
  <c r="C224" i="17"/>
  <c r="D224" i="17"/>
  <c r="E224" i="17"/>
  <c r="F224" i="17"/>
  <c r="B222" i="17"/>
  <c r="F222" i="17"/>
  <c r="E222" i="17"/>
  <c r="D222" i="17"/>
  <c r="C222" i="17"/>
  <c r="B220" i="17"/>
  <c r="F220" i="17"/>
  <c r="E220" i="17"/>
  <c r="D220" i="17"/>
  <c r="C220" i="17"/>
  <c r="B218" i="17"/>
  <c r="C218" i="17"/>
  <c r="D218" i="17"/>
  <c r="E218" i="17"/>
  <c r="F218" i="17"/>
  <c r="B216" i="17"/>
  <c r="C216" i="17"/>
  <c r="D216" i="17"/>
  <c r="E216" i="17"/>
  <c r="F216" i="17"/>
  <c r="B214" i="17"/>
  <c r="F214" i="17"/>
  <c r="E214" i="17"/>
  <c r="D214" i="17"/>
  <c r="C214" i="17"/>
  <c r="B196" i="17"/>
  <c r="F196" i="17"/>
  <c r="E196" i="17"/>
  <c r="D196" i="17"/>
  <c r="C196" i="17"/>
  <c r="B194" i="17"/>
  <c r="C194" i="17"/>
  <c r="D194" i="17"/>
  <c r="E194" i="17"/>
  <c r="F194" i="17"/>
  <c r="B192" i="17"/>
  <c r="C192" i="17"/>
  <c r="D192" i="17"/>
  <c r="E192" i="17"/>
  <c r="F192" i="17"/>
  <c r="B190" i="17"/>
  <c r="C190" i="17"/>
  <c r="D190" i="17"/>
  <c r="E190" i="17"/>
  <c r="F190" i="17"/>
  <c r="B188" i="17"/>
  <c r="F188" i="17"/>
  <c r="E188" i="17"/>
  <c r="D188" i="17"/>
  <c r="C188" i="17"/>
  <c r="B186" i="17"/>
  <c r="C186" i="17"/>
  <c r="D186" i="17"/>
  <c r="E186" i="17"/>
  <c r="F186" i="17"/>
  <c r="B184" i="17"/>
  <c r="C184" i="17"/>
  <c r="D184" i="17"/>
  <c r="E184" i="17"/>
  <c r="F184" i="17"/>
  <c r="B182" i="17"/>
  <c r="F182" i="17"/>
  <c r="E182" i="17"/>
  <c r="D182" i="17"/>
  <c r="C182" i="17"/>
  <c r="AL157" i="17"/>
  <c r="AK158" i="17"/>
  <c r="AH158" i="17"/>
  <c r="AI158" i="17"/>
  <c r="AF158" i="17"/>
  <c r="AG158" i="17"/>
  <c r="AJ158" i="17"/>
  <c r="AL158" i="17"/>
  <c r="AH160" i="17"/>
  <c r="AI160" i="17"/>
  <c r="AF160" i="17"/>
  <c r="AG160" i="17"/>
  <c r="AJ160" i="17"/>
  <c r="AL161" i="17"/>
  <c r="AK162" i="17"/>
  <c r="AH162" i="17"/>
  <c r="AI162" i="17"/>
  <c r="AF162" i="17"/>
  <c r="AG162" i="17"/>
  <c r="AJ162" i="17"/>
  <c r="AL162" i="17"/>
  <c r="AL163" i="17"/>
  <c r="AK164" i="17"/>
  <c r="AH164" i="17"/>
  <c r="AL164" i="17"/>
  <c r="AI164" i="17"/>
  <c r="AG164" i="17"/>
  <c r="AF164" i="17"/>
  <c r="AD164" i="17"/>
  <c r="AC164" i="17"/>
  <c r="AB164" i="17"/>
  <c r="AA164" i="17"/>
  <c r="AD162" i="17"/>
  <c r="AC162" i="17"/>
  <c r="AB162" i="17"/>
  <c r="AA162" i="17"/>
  <c r="AD160" i="17"/>
  <c r="AC160" i="17"/>
  <c r="AB160" i="17"/>
  <c r="AA160" i="17"/>
  <c r="AD158" i="17"/>
  <c r="AC158" i="17"/>
  <c r="AB158" i="17"/>
  <c r="AA158" i="17"/>
  <c r="Y164" i="17"/>
  <c r="X164" i="17"/>
  <c r="W164" i="17"/>
  <c r="V164" i="17"/>
  <c r="Y162" i="17"/>
  <c r="X162" i="17"/>
  <c r="W162" i="17"/>
  <c r="V162" i="17"/>
  <c r="Y160" i="17"/>
  <c r="X160" i="17"/>
  <c r="W160" i="17"/>
  <c r="V160" i="17"/>
  <c r="Y158" i="17"/>
  <c r="X158" i="17"/>
  <c r="W158" i="17"/>
  <c r="V158" i="17"/>
  <c r="T164" i="17"/>
  <c r="S164" i="17"/>
  <c r="R164" i="17"/>
  <c r="Q164" i="17"/>
  <c r="T162" i="17"/>
  <c r="S162" i="17"/>
  <c r="R162" i="17"/>
  <c r="Q162" i="17"/>
  <c r="T160" i="17"/>
  <c r="S160" i="17"/>
  <c r="R160" i="17"/>
  <c r="Q160" i="17"/>
  <c r="T158" i="17"/>
  <c r="S158" i="17"/>
  <c r="R158" i="17"/>
  <c r="Q158" i="17"/>
  <c r="AH156" i="17"/>
  <c r="AL156" i="17"/>
  <c r="AL155" i="17"/>
  <c r="AH154" i="17"/>
  <c r="AI154" i="17"/>
  <c r="AF154" i="17"/>
  <c r="AG154" i="17"/>
  <c r="AJ154" i="17"/>
  <c r="AL153" i="17"/>
  <c r="AK154" i="17"/>
  <c r="AL154" i="17"/>
  <c r="AH152" i="17"/>
  <c r="AI152" i="17"/>
  <c r="AF152" i="17"/>
  <c r="AG152" i="17"/>
  <c r="AJ152" i="17"/>
  <c r="AL151" i="17"/>
  <c r="AK152" i="17"/>
  <c r="AL152" i="17"/>
  <c r="AH150" i="17"/>
  <c r="AL150" i="17"/>
  <c r="AL149" i="17"/>
  <c r="AJ164" i="17"/>
  <c r="AF156" i="17"/>
  <c r="AJ156" i="17"/>
  <c r="AF150" i="17"/>
  <c r="AJ150" i="17"/>
  <c r="AE164" i="17"/>
  <c r="AE162" i="17"/>
  <c r="AE160" i="17"/>
  <c r="AE158" i="17"/>
  <c r="AA156" i="17"/>
  <c r="AE156" i="17"/>
  <c r="AA154" i="17"/>
  <c r="AB154" i="17"/>
  <c r="AC154" i="17"/>
  <c r="AD154" i="17"/>
  <c r="AE154" i="17"/>
  <c r="AA152" i="17"/>
  <c r="AB152" i="17"/>
  <c r="AC152" i="17"/>
  <c r="AD152" i="17"/>
  <c r="AE152" i="17"/>
  <c r="AA150" i="17"/>
  <c r="AE150" i="17"/>
  <c r="Z164" i="17"/>
  <c r="Z162" i="17"/>
  <c r="Z160" i="17"/>
  <c r="Z158" i="17"/>
  <c r="V156" i="17"/>
  <c r="Z156" i="17"/>
  <c r="V154" i="17"/>
  <c r="W154" i="17"/>
  <c r="X154" i="17"/>
  <c r="Y154" i="17"/>
  <c r="Z154" i="17"/>
  <c r="V152" i="17"/>
  <c r="W152" i="17"/>
  <c r="X152" i="17"/>
  <c r="Y152" i="17"/>
  <c r="Z152" i="17"/>
  <c r="V150" i="17"/>
  <c r="Z150" i="17"/>
  <c r="U164" i="17"/>
  <c r="U162" i="17"/>
  <c r="U160" i="17"/>
  <c r="U158" i="17"/>
  <c r="Q156" i="17"/>
  <c r="U156" i="17"/>
  <c r="Q154" i="17"/>
  <c r="R154" i="17"/>
  <c r="S154" i="17"/>
  <c r="T154" i="17"/>
  <c r="U154" i="17"/>
  <c r="Q152" i="17"/>
  <c r="R152" i="17"/>
  <c r="S152" i="17"/>
  <c r="T152" i="17"/>
  <c r="U152" i="17"/>
  <c r="Q150" i="17"/>
  <c r="U150" i="17"/>
  <c r="L164" i="17"/>
  <c r="P164" i="17"/>
  <c r="L162" i="17"/>
  <c r="M162" i="17"/>
  <c r="N162" i="17"/>
  <c r="O162" i="17"/>
  <c r="P162" i="17"/>
  <c r="L160" i="17"/>
  <c r="M160" i="17"/>
  <c r="N160" i="17"/>
  <c r="O160" i="17"/>
  <c r="P160" i="17"/>
  <c r="L158" i="17"/>
  <c r="M158" i="17"/>
  <c r="N158" i="17"/>
  <c r="O158" i="17"/>
  <c r="P158" i="17"/>
  <c r="L156" i="17"/>
  <c r="P156" i="17"/>
  <c r="L154" i="17"/>
  <c r="M154" i="17"/>
  <c r="N154" i="17"/>
  <c r="O154" i="17"/>
  <c r="P154" i="17"/>
  <c r="L152" i="17"/>
  <c r="M152" i="17"/>
  <c r="N152" i="17"/>
  <c r="O152" i="17"/>
  <c r="P152" i="17"/>
  <c r="L150" i="17"/>
  <c r="P150" i="17"/>
  <c r="G164" i="17"/>
  <c r="K164" i="17"/>
  <c r="G162" i="17"/>
  <c r="H162" i="17"/>
  <c r="I162" i="17"/>
  <c r="J162" i="17"/>
  <c r="K162" i="17"/>
  <c r="G160" i="17"/>
  <c r="H160" i="17"/>
  <c r="I160" i="17"/>
  <c r="J160" i="17"/>
  <c r="K160" i="17"/>
  <c r="G158" i="17"/>
  <c r="H158" i="17"/>
  <c r="I158" i="17"/>
  <c r="J158" i="17"/>
  <c r="K158" i="17"/>
  <c r="G156" i="17"/>
  <c r="K156" i="17"/>
  <c r="G154" i="17"/>
  <c r="H154" i="17"/>
  <c r="I154" i="17"/>
  <c r="J154" i="17"/>
  <c r="K154" i="17"/>
  <c r="G152" i="17"/>
  <c r="H152" i="17"/>
  <c r="I152" i="17"/>
  <c r="J152" i="17"/>
  <c r="K152" i="17"/>
  <c r="G150" i="17"/>
  <c r="K150" i="17"/>
  <c r="O164" i="17"/>
  <c r="N164" i="17"/>
  <c r="M164" i="17"/>
  <c r="J164" i="17"/>
  <c r="I164" i="17"/>
  <c r="H164" i="17"/>
  <c r="H150" i="17"/>
  <c r="I150" i="17"/>
  <c r="J150" i="17"/>
  <c r="H156" i="17"/>
  <c r="I156" i="17"/>
  <c r="J156" i="17"/>
  <c r="B164" i="17"/>
  <c r="F164" i="17"/>
  <c r="E164" i="17"/>
  <c r="D164" i="17"/>
  <c r="C164" i="17"/>
  <c r="B162" i="17"/>
  <c r="C162" i="17"/>
  <c r="D162" i="17"/>
  <c r="E162" i="17"/>
  <c r="F162" i="17"/>
  <c r="B160" i="17"/>
  <c r="C160" i="17"/>
  <c r="D160" i="17"/>
  <c r="E160" i="17"/>
  <c r="F160" i="17"/>
  <c r="B158" i="17"/>
  <c r="F158" i="17"/>
  <c r="E158" i="17"/>
  <c r="D158" i="17"/>
  <c r="C158" i="17"/>
  <c r="B156" i="17"/>
  <c r="F156" i="17"/>
  <c r="E156" i="17"/>
  <c r="D156" i="17"/>
  <c r="C156" i="17"/>
  <c r="B154" i="17"/>
  <c r="C154" i="17"/>
  <c r="D154" i="17"/>
  <c r="E154" i="17"/>
  <c r="F154" i="17"/>
  <c r="B152" i="17"/>
  <c r="C152" i="17"/>
  <c r="D152" i="17"/>
  <c r="E152" i="17"/>
  <c r="F152" i="17"/>
  <c r="B150" i="17"/>
  <c r="F150" i="17"/>
  <c r="E150" i="17"/>
  <c r="D150" i="17"/>
  <c r="C150" i="17"/>
  <c r="B131" i="17"/>
  <c r="F131" i="17"/>
  <c r="E131" i="17"/>
  <c r="D131" i="17"/>
  <c r="C131" i="17"/>
  <c r="B129" i="17"/>
  <c r="C129" i="17"/>
  <c r="D129" i="17"/>
  <c r="E129" i="17"/>
  <c r="F129" i="17"/>
  <c r="B127" i="17"/>
  <c r="C127" i="17"/>
  <c r="D127" i="17"/>
  <c r="E127" i="17"/>
  <c r="F127" i="17"/>
  <c r="B125" i="17"/>
  <c r="C125" i="17"/>
  <c r="D125" i="17"/>
  <c r="E125" i="17"/>
  <c r="F125" i="17"/>
  <c r="B123" i="17"/>
  <c r="F123" i="17"/>
  <c r="E123" i="17"/>
  <c r="D123" i="17"/>
  <c r="C123" i="17"/>
  <c r="B121" i="17"/>
  <c r="C121" i="17"/>
  <c r="D121" i="17"/>
  <c r="E121" i="17"/>
  <c r="F121" i="17"/>
  <c r="B119" i="17"/>
  <c r="C119" i="17"/>
  <c r="D119" i="17"/>
  <c r="E119" i="17"/>
  <c r="F119" i="17"/>
  <c r="B117" i="17"/>
  <c r="F117" i="17"/>
  <c r="E117" i="17"/>
  <c r="D117" i="17"/>
  <c r="C117" i="17"/>
  <c r="B99" i="17"/>
  <c r="F99" i="17"/>
  <c r="E99" i="17"/>
  <c r="D99" i="17"/>
  <c r="C99" i="17"/>
  <c r="B97" i="17"/>
  <c r="C97" i="17"/>
  <c r="D97" i="17"/>
  <c r="E97" i="17"/>
  <c r="F97" i="17"/>
  <c r="B95" i="17"/>
  <c r="C95" i="17"/>
  <c r="D95" i="17"/>
  <c r="E95" i="17"/>
  <c r="F95" i="17"/>
  <c r="B93" i="17"/>
  <c r="C93" i="17"/>
  <c r="D93" i="17"/>
  <c r="E93" i="17"/>
  <c r="F93" i="17"/>
  <c r="B91" i="17"/>
  <c r="C91" i="17"/>
  <c r="D91" i="17"/>
  <c r="E91" i="17"/>
  <c r="F91" i="17"/>
  <c r="B89" i="17"/>
  <c r="C89" i="17"/>
  <c r="D89" i="17"/>
  <c r="E89" i="17"/>
  <c r="F89" i="17"/>
  <c r="B87" i="17"/>
  <c r="C87" i="17"/>
  <c r="D87" i="17"/>
  <c r="E87" i="17"/>
  <c r="F87" i="17"/>
  <c r="B85" i="17"/>
  <c r="F85" i="17"/>
  <c r="E85" i="17"/>
  <c r="D85" i="17"/>
  <c r="C85" i="17"/>
  <c r="H66" i="17"/>
  <c r="B67" i="17"/>
  <c r="H67" i="17"/>
  <c r="G67" i="17"/>
  <c r="F67" i="17"/>
  <c r="E67" i="17"/>
  <c r="D67" i="17"/>
  <c r="C67" i="17"/>
  <c r="H64" i="17"/>
  <c r="B65" i="17"/>
  <c r="C65" i="17"/>
  <c r="D65" i="17"/>
  <c r="E65" i="17"/>
  <c r="F65" i="17"/>
  <c r="G65" i="17"/>
  <c r="H65" i="17"/>
  <c r="H62" i="17"/>
  <c r="B63" i="17"/>
  <c r="C63" i="17"/>
  <c r="D63" i="17"/>
  <c r="E63" i="17"/>
  <c r="F63" i="17"/>
  <c r="G63" i="17"/>
  <c r="H63" i="17"/>
  <c r="H60" i="17"/>
  <c r="B61" i="17"/>
  <c r="C61" i="17"/>
  <c r="D61" i="17"/>
  <c r="E61" i="17"/>
  <c r="F61" i="17"/>
  <c r="G61" i="17"/>
  <c r="H61" i="17"/>
  <c r="H58" i="17"/>
  <c r="B59" i="17"/>
  <c r="H59" i="17"/>
  <c r="G59" i="17"/>
  <c r="F59" i="17"/>
  <c r="E59" i="17"/>
  <c r="D59" i="17"/>
  <c r="C59" i="17"/>
  <c r="H56" i="17"/>
  <c r="B57" i="17"/>
  <c r="C57" i="17"/>
  <c r="D57" i="17"/>
  <c r="E57" i="17"/>
  <c r="F57" i="17"/>
  <c r="G57" i="17"/>
  <c r="H57" i="17"/>
  <c r="H54" i="17"/>
  <c r="B55" i="17"/>
  <c r="C55" i="17"/>
  <c r="D55" i="17"/>
  <c r="E55" i="17"/>
  <c r="F55" i="17"/>
  <c r="G55" i="17"/>
  <c r="H55" i="17"/>
  <c r="H52" i="17"/>
  <c r="B53" i="17"/>
  <c r="H53" i="17"/>
  <c r="G53" i="17"/>
  <c r="F53" i="17"/>
  <c r="E53" i="17"/>
  <c r="D53" i="17"/>
  <c r="C53" i="17"/>
  <c r="G35" i="17"/>
  <c r="F35" i="17"/>
  <c r="D35" i="17"/>
  <c r="C35" i="17"/>
  <c r="H32" i="17"/>
  <c r="B33" i="17"/>
  <c r="C33" i="17"/>
  <c r="D33" i="17"/>
  <c r="E33" i="17"/>
  <c r="F33" i="17"/>
  <c r="G33" i="17"/>
  <c r="H33" i="17"/>
  <c r="H30" i="17"/>
  <c r="B31" i="17"/>
  <c r="C31" i="17"/>
  <c r="D31" i="17"/>
  <c r="E31" i="17"/>
  <c r="F31" i="17"/>
  <c r="G31" i="17"/>
  <c r="H31" i="17"/>
  <c r="H28" i="17"/>
  <c r="B29" i="17"/>
  <c r="C29" i="17"/>
  <c r="D29" i="17"/>
  <c r="E29" i="17"/>
  <c r="F29" i="17"/>
  <c r="G29" i="17"/>
  <c r="H29" i="17"/>
  <c r="H26" i="17"/>
  <c r="B27" i="17"/>
  <c r="H27" i="17"/>
  <c r="G27" i="17"/>
  <c r="F27" i="17"/>
  <c r="E27" i="17"/>
  <c r="D27" i="17"/>
  <c r="C27" i="17"/>
  <c r="H24" i="17"/>
  <c r="B25" i="17"/>
  <c r="C25" i="17"/>
  <c r="D25" i="17"/>
  <c r="E25" i="17"/>
  <c r="F25" i="17"/>
  <c r="G25" i="17"/>
  <c r="H25" i="17"/>
  <c r="H22" i="17"/>
  <c r="B23" i="17"/>
  <c r="C23" i="17"/>
  <c r="D23" i="17"/>
  <c r="E23" i="17"/>
  <c r="F23" i="17"/>
  <c r="G23" i="17"/>
  <c r="H23" i="17"/>
  <c r="G18" i="13"/>
  <c r="G21" i="13"/>
  <c r="K692" i="17"/>
  <c r="K690" i="17"/>
  <c r="K688" i="17"/>
  <c r="K686" i="17"/>
  <c r="K684" i="17"/>
  <c r="K682" i="17"/>
  <c r="K681" i="17"/>
  <c r="K680" i="17"/>
  <c r="K678" i="17"/>
  <c r="K676" i="17"/>
  <c r="K675" i="17"/>
  <c r="K674" i="17"/>
  <c r="K673" i="17"/>
  <c r="I649" i="17"/>
  <c r="I647" i="17"/>
  <c r="I646" i="17"/>
  <c r="I645" i="17"/>
  <c r="I644" i="17"/>
  <c r="I643" i="17"/>
  <c r="I642" i="17"/>
  <c r="I641" i="17"/>
  <c r="I640" i="17"/>
  <c r="I639" i="17"/>
  <c r="I638" i="17"/>
  <c r="E611" i="17"/>
  <c r="E610" i="17"/>
  <c r="E609" i="17"/>
  <c r="E608" i="17"/>
  <c r="E607" i="17"/>
  <c r="E606" i="17"/>
  <c r="E605" i="17"/>
  <c r="E604" i="17"/>
  <c r="E603" i="17"/>
  <c r="E602" i="17"/>
  <c r="E601" i="17"/>
  <c r="E600" i="17"/>
  <c r="F535" i="17"/>
  <c r="F536" i="17"/>
  <c r="F537" i="17"/>
  <c r="F538" i="17"/>
  <c r="F539" i="17"/>
  <c r="F540" i="17"/>
  <c r="F541" i="17"/>
  <c r="F542" i="17"/>
  <c r="F543" i="17"/>
  <c r="F544" i="17"/>
  <c r="F545" i="17"/>
  <c r="F534" i="17"/>
  <c r="E513" i="17"/>
  <c r="E512" i="17"/>
  <c r="E511" i="17"/>
  <c r="E510" i="17"/>
  <c r="E509" i="17"/>
  <c r="E508" i="17"/>
  <c r="E507" i="17"/>
  <c r="E506" i="17"/>
  <c r="E505" i="17"/>
  <c r="E504" i="17"/>
  <c r="E503" i="17"/>
  <c r="E502" i="17"/>
  <c r="K484" i="17"/>
  <c r="K482" i="17"/>
  <c r="K480" i="17"/>
  <c r="K478" i="17"/>
  <c r="K476" i="17"/>
  <c r="K474" i="17"/>
  <c r="K473" i="17"/>
  <c r="K472" i="17"/>
  <c r="K471" i="17"/>
  <c r="K470" i="17"/>
  <c r="K469" i="17"/>
  <c r="K468" i="17"/>
  <c r="K467" i="17"/>
  <c r="K466" i="17"/>
  <c r="F433" i="17"/>
  <c r="F434" i="17"/>
  <c r="F435" i="17"/>
  <c r="F436" i="17"/>
  <c r="F437" i="17"/>
  <c r="F438" i="17"/>
  <c r="F439" i="17"/>
  <c r="F440" i="17"/>
  <c r="F441" i="17"/>
  <c r="F442" i="17"/>
  <c r="F443" i="17"/>
  <c r="F432" i="17"/>
  <c r="F211" i="17"/>
  <c r="F212" i="17"/>
  <c r="F209" i="17"/>
  <c r="B210" i="17"/>
  <c r="C210" i="17"/>
  <c r="D210" i="17"/>
  <c r="E210" i="17"/>
  <c r="F210" i="17"/>
  <c r="F207" i="17"/>
  <c r="B208" i="17"/>
  <c r="C208" i="17"/>
  <c r="D208" i="17"/>
  <c r="E208" i="17"/>
  <c r="F208" i="17"/>
  <c r="F205" i="17"/>
  <c r="B206" i="17"/>
  <c r="C206" i="17"/>
  <c r="D206" i="17"/>
  <c r="E206" i="17"/>
  <c r="F206" i="17"/>
  <c r="F203" i="17"/>
  <c r="B204" i="17"/>
  <c r="C204" i="17"/>
  <c r="D204" i="17"/>
  <c r="E204" i="17"/>
  <c r="F204" i="17"/>
  <c r="F201" i="17"/>
  <c r="B202" i="17"/>
  <c r="C202" i="17"/>
  <c r="D202" i="17"/>
  <c r="E202" i="17"/>
  <c r="F202" i="17"/>
  <c r="F179" i="17"/>
  <c r="F180" i="17"/>
  <c r="F177" i="17"/>
  <c r="B178" i="17"/>
  <c r="C178" i="17"/>
  <c r="D178" i="17"/>
  <c r="E178" i="17"/>
  <c r="F178" i="17"/>
  <c r="F175" i="17"/>
  <c r="B176" i="17"/>
  <c r="C176" i="17"/>
  <c r="D176" i="17"/>
  <c r="E176" i="17"/>
  <c r="F176" i="17"/>
  <c r="F173" i="17"/>
  <c r="B174" i="17"/>
  <c r="C174" i="17"/>
  <c r="D174" i="17"/>
  <c r="E174" i="17"/>
  <c r="F174" i="17"/>
  <c r="F171" i="17"/>
  <c r="B172" i="17"/>
  <c r="C172" i="17"/>
  <c r="D172" i="17"/>
  <c r="E172" i="17"/>
  <c r="F172" i="17"/>
  <c r="F169" i="17"/>
  <c r="B170" i="17"/>
  <c r="C170" i="17"/>
  <c r="D170" i="17"/>
  <c r="E170" i="17"/>
  <c r="F170" i="17"/>
  <c r="AK147" i="17"/>
  <c r="AI156" i="17"/>
  <c r="AG156" i="17"/>
  <c r="AI150" i="17"/>
  <c r="AG150" i="17"/>
  <c r="AF147" i="17"/>
  <c r="AG147" i="17"/>
  <c r="AH147" i="17"/>
  <c r="AJ147" i="17"/>
  <c r="AF148" i="17"/>
  <c r="AG148" i="17"/>
  <c r="AH148" i="17"/>
  <c r="AI148" i="17"/>
  <c r="AJ148" i="17"/>
  <c r="AJ145" i="17"/>
  <c r="AF146" i="17"/>
  <c r="AG146" i="17"/>
  <c r="AH146" i="17"/>
  <c r="AI146" i="17"/>
  <c r="AJ146" i="17"/>
  <c r="AJ143" i="17"/>
  <c r="AF144" i="17"/>
  <c r="AG144" i="17"/>
  <c r="AH144" i="17"/>
  <c r="AI144" i="17"/>
  <c r="AJ144" i="17"/>
  <c r="AJ141" i="17"/>
  <c r="AF142" i="17"/>
  <c r="AG142" i="17"/>
  <c r="AH142" i="17"/>
  <c r="AI142" i="17"/>
  <c r="AJ142" i="17"/>
  <c r="AJ139" i="17"/>
  <c r="AF140" i="17"/>
  <c r="AG140" i="17"/>
  <c r="AH140" i="17"/>
  <c r="AI140" i="17"/>
  <c r="AJ140" i="17"/>
  <c r="AJ137" i="17"/>
  <c r="AF138" i="17"/>
  <c r="AG138" i="17"/>
  <c r="AH138" i="17"/>
  <c r="AI138" i="17"/>
  <c r="AJ138" i="17"/>
  <c r="AD156" i="17"/>
  <c r="AC156" i="17"/>
  <c r="AB156" i="17"/>
  <c r="AD150" i="17"/>
  <c r="AC150" i="17"/>
  <c r="AB150" i="17"/>
  <c r="AA147" i="17"/>
  <c r="AB147" i="17"/>
  <c r="AC147" i="17"/>
  <c r="AD147" i="17"/>
  <c r="AE147" i="17"/>
  <c r="AA148" i="17"/>
  <c r="AB148" i="17"/>
  <c r="AC148" i="17"/>
  <c r="AD148" i="17"/>
  <c r="AE148" i="17"/>
  <c r="AE145" i="17"/>
  <c r="AA146" i="17"/>
  <c r="AB146" i="17"/>
  <c r="AC146" i="17"/>
  <c r="AD146" i="17"/>
  <c r="AE146" i="17"/>
  <c r="AE143" i="17"/>
  <c r="AA144" i="17"/>
  <c r="AB144" i="17"/>
  <c r="AC144" i="17"/>
  <c r="AD144" i="17"/>
  <c r="AE144" i="17"/>
  <c r="AE141" i="17"/>
  <c r="AA142" i="17"/>
  <c r="AB142" i="17"/>
  <c r="AC142" i="17"/>
  <c r="AD142" i="17"/>
  <c r="AE142" i="17"/>
  <c r="AE139" i="17"/>
  <c r="AA140" i="17"/>
  <c r="AB140" i="17"/>
  <c r="AC140" i="17"/>
  <c r="AD140" i="17"/>
  <c r="AE140" i="17"/>
  <c r="AE137" i="17"/>
  <c r="AA138" i="17"/>
  <c r="AB138" i="17"/>
  <c r="AC138" i="17"/>
  <c r="AD138" i="17"/>
  <c r="AE138" i="17"/>
  <c r="Y156" i="17"/>
  <c r="X156" i="17"/>
  <c r="W156" i="17"/>
  <c r="Y150" i="17"/>
  <c r="X150" i="17"/>
  <c r="W150" i="17"/>
  <c r="V147" i="17"/>
  <c r="W147" i="17"/>
  <c r="X147" i="17"/>
  <c r="Y147" i="17"/>
  <c r="Z147" i="17"/>
  <c r="V148" i="17"/>
  <c r="W148" i="17"/>
  <c r="X148" i="17"/>
  <c r="Y148" i="17"/>
  <c r="Z148" i="17"/>
  <c r="Z145" i="17"/>
  <c r="V146" i="17"/>
  <c r="W146" i="17"/>
  <c r="X146" i="17"/>
  <c r="Y146" i="17"/>
  <c r="Z146" i="17"/>
  <c r="Z143" i="17"/>
  <c r="V144" i="17"/>
  <c r="W144" i="17"/>
  <c r="X144" i="17"/>
  <c r="Y144" i="17"/>
  <c r="Z144" i="17"/>
  <c r="Z141" i="17"/>
  <c r="V142" i="17"/>
  <c r="W142" i="17"/>
  <c r="X142" i="17"/>
  <c r="Y142" i="17"/>
  <c r="Z142" i="17"/>
  <c r="Z139" i="17"/>
  <c r="V140" i="17"/>
  <c r="W140" i="17"/>
  <c r="X140" i="17"/>
  <c r="Y140" i="17"/>
  <c r="Z140" i="17"/>
  <c r="Z137" i="17"/>
  <c r="V138" i="17"/>
  <c r="W138" i="17"/>
  <c r="X138" i="17"/>
  <c r="Y138" i="17"/>
  <c r="Z138" i="17"/>
  <c r="T156" i="17"/>
  <c r="S156" i="17"/>
  <c r="R156" i="17"/>
  <c r="T150" i="17"/>
  <c r="S150" i="17"/>
  <c r="R150" i="17"/>
  <c r="Q147" i="17"/>
  <c r="R147" i="17"/>
  <c r="S147" i="17"/>
  <c r="T147" i="17"/>
  <c r="U147" i="17"/>
  <c r="Q148" i="17"/>
  <c r="R148" i="17"/>
  <c r="S148" i="17"/>
  <c r="T148" i="17"/>
  <c r="U148" i="17"/>
  <c r="U145" i="17"/>
  <c r="Q146" i="17"/>
  <c r="R146" i="17"/>
  <c r="S146" i="17"/>
  <c r="T146" i="17"/>
  <c r="U146" i="17"/>
  <c r="U143" i="17"/>
  <c r="Q144" i="17"/>
  <c r="R144" i="17"/>
  <c r="S144" i="17"/>
  <c r="T144" i="17"/>
  <c r="U144" i="17"/>
  <c r="U141" i="17"/>
  <c r="Q142" i="17"/>
  <c r="R142" i="17"/>
  <c r="S142" i="17"/>
  <c r="T142" i="17"/>
  <c r="U142" i="17"/>
  <c r="U139" i="17"/>
  <c r="Q140" i="17"/>
  <c r="R140" i="17"/>
  <c r="S140" i="17"/>
  <c r="T140" i="17"/>
  <c r="U140" i="17"/>
  <c r="U137" i="17"/>
  <c r="Q138" i="17"/>
  <c r="R138" i="17"/>
  <c r="S138" i="17"/>
  <c r="T138" i="17"/>
  <c r="U138" i="17"/>
  <c r="O156" i="17"/>
  <c r="N156" i="17"/>
  <c r="M156" i="17"/>
  <c r="O150" i="17"/>
  <c r="N150" i="17"/>
  <c r="M150" i="17"/>
  <c r="L147" i="17"/>
  <c r="M147" i="17"/>
  <c r="N147" i="17"/>
  <c r="O147" i="17"/>
  <c r="P147" i="17"/>
  <c r="L148" i="17"/>
  <c r="M148" i="17"/>
  <c r="N148" i="17"/>
  <c r="O148" i="17"/>
  <c r="P148" i="17"/>
  <c r="P145" i="17"/>
  <c r="L146" i="17"/>
  <c r="M146" i="17"/>
  <c r="N146" i="17"/>
  <c r="O146" i="17"/>
  <c r="P146" i="17"/>
  <c r="P143" i="17"/>
  <c r="L144" i="17"/>
  <c r="M144" i="17"/>
  <c r="N144" i="17"/>
  <c r="O144" i="17"/>
  <c r="P144" i="17"/>
  <c r="P141" i="17"/>
  <c r="L142" i="17"/>
  <c r="M142" i="17"/>
  <c r="N142" i="17"/>
  <c r="O142" i="17"/>
  <c r="P142" i="17"/>
  <c r="P139" i="17"/>
  <c r="L140" i="17"/>
  <c r="M140" i="17"/>
  <c r="N140" i="17"/>
  <c r="O140" i="17"/>
  <c r="P140" i="17"/>
  <c r="P137" i="17"/>
  <c r="L138" i="17"/>
  <c r="M138" i="17"/>
  <c r="N138" i="17"/>
  <c r="O138" i="17"/>
  <c r="P138" i="17"/>
  <c r="G147" i="17"/>
  <c r="H147" i="17"/>
  <c r="I147" i="17"/>
  <c r="J147" i="17"/>
  <c r="K147" i="17"/>
  <c r="G148" i="17"/>
  <c r="H148" i="17"/>
  <c r="I148" i="17"/>
  <c r="J148" i="17"/>
  <c r="K148" i="17"/>
  <c r="K145" i="17"/>
  <c r="G146" i="17"/>
  <c r="H146" i="17"/>
  <c r="I146" i="17"/>
  <c r="J146" i="17"/>
  <c r="K146" i="17"/>
  <c r="K143" i="17"/>
  <c r="G144" i="17"/>
  <c r="H144" i="17"/>
  <c r="I144" i="17"/>
  <c r="J144" i="17"/>
  <c r="K144" i="17"/>
  <c r="K141" i="17"/>
  <c r="G142" i="17"/>
  <c r="H142" i="17"/>
  <c r="I142" i="17"/>
  <c r="J142" i="17"/>
  <c r="K142" i="17"/>
  <c r="K139" i="17"/>
  <c r="G140" i="17"/>
  <c r="H140" i="17"/>
  <c r="I140" i="17"/>
  <c r="J140" i="17"/>
  <c r="K140" i="17"/>
  <c r="K137" i="17"/>
  <c r="G138" i="17"/>
  <c r="H138" i="17"/>
  <c r="I138" i="17"/>
  <c r="J138" i="17"/>
  <c r="K138" i="17"/>
  <c r="F147" i="17"/>
  <c r="F148" i="17"/>
  <c r="F145" i="17"/>
  <c r="B146" i="17"/>
  <c r="C146" i="17"/>
  <c r="D146" i="17"/>
  <c r="E146" i="17"/>
  <c r="F146" i="17"/>
  <c r="F143" i="17"/>
  <c r="B144" i="17"/>
  <c r="C144" i="17"/>
  <c r="D144" i="17"/>
  <c r="E144" i="17"/>
  <c r="F144" i="17"/>
  <c r="F141" i="17"/>
  <c r="B142" i="17"/>
  <c r="C142" i="17"/>
  <c r="D142" i="17"/>
  <c r="E142" i="17"/>
  <c r="F142" i="17"/>
  <c r="F139" i="17"/>
  <c r="B140" i="17"/>
  <c r="C140" i="17"/>
  <c r="D140" i="17"/>
  <c r="E140" i="17"/>
  <c r="F140" i="17"/>
  <c r="F137" i="17"/>
  <c r="B138" i="17"/>
  <c r="C138" i="17"/>
  <c r="D138" i="17"/>
  <c r="E138" i="17"/>
  <c r="F138" i="17"/>
  <c r="F114" i="17"/>
  <c r="F115" i="17"/>
  <c r="B113" i="17"/>
  <c r="C113" i="17"/>
  <c r="D113" i="17"/>
  <c r="F113" i="17"/>
  <c r="F110" i="17"/>
  <c r="B111" i="17"/>
  <c r="C111" i="17"/>
  <c r="D111" i="17"/>
  <c r="E111" i="17"/>
  <c r="F111" i="17"/>
  <c r="F108" i="17"/>
  <c r="B109" i="17"/>
  <c r="C109" i="17"/>
  <c r="D109" i="17"/>
  <c r="E109" i="17"/>
  <c r="F109" i="17"/>
  <c r="F106" i="17"/>
  <c r="B107" i="17"/>
  <c r="C107" i="17"/>
  <c r="D107" i="17"/>
  <c r="E107" i="17"/>
  <c r="F107" i="17"/>
  <c r="F104" i="17"/>
  <c r="B105" i="17"/>
  <c r="C105" i="17"/>
  <c r="D105" i="17"/>
  <c r="E105" i="17"/>
  <c r="F105" i="17"/>
  <c r="F82" i="17"/>
  <c r="F83" i="17"/>
  <c r="F80" i="17"/>
  <c r="B81" i="17"/>
  <c r="C81" i="17"/>
  <c r="D81" i="17"/>
  <c r="E81" i="17"/>
  <c r="F81" i="17"/>
  <c r="F78" i="17"/>
  <c r="B79" i="17"/>
  <c r="C79" i="17"/>
  <c r="D79" i="17"/>
  <c r="E79" i="17"/>
  <c r="F79" i="17"/>
  <c r="F76" i="17"/>
  <c r="B77" i="17"/>
  <c r="C77" i="17"/>
  <c r="D77" i="17"/>
  <c r="E77" i="17"/>
  <c r="F77" i="17"/>
  <c r="F74" i="17"/>
  <c r="B75" i="17"/>
  <c r="C75" i="17"/>
  <c r="D75" i="17"/>
  <c r="E75" i="17"/>
  <c r="F75" i="17"/>
  <c r="F72" i="17"/>
  <c r="B73" i="17"/>
  <c r="C73" i="17"/>
  <c r="D73" i="17"/>
  <c r="E73" i="17"/>
  <c r="F73" i="17"/>
  <c r="H48" i="17"/>
  <c r="B49" i="17"/>
  <c r="C49" i="17"/>
  <c r="D49" i="17"/>
  <c r="E49" i="17"/>
  <c r="F49" i="17"/>
  <c r="G49" i="17"/>
  <c r="H49" i="17"/>
  <c r="H46" i="17"/>
  <c r="B47" i="17"/>
  <c r="C47" i="17"/>
  <c r="D47" i="17"/>
  <c r="E47" i="17"/>
  <c r="F47" i="17"/>
  <c r="G47" i="17"/>
  <c r="H47" i="17"/>
  <c r="H44" i="17"/>
  <c r="B45" i="17"/>
  <c r="C45" i="17"/>
  <c r="D45" i="17"/>
  <c r="E45" i="17"/>
  <c r="F45" i="17"/>
  <c r="G45" i="17"/>
  <c r="H45" i="17"/>
  <c r="H42" i="17"/>
  <c r="B43" i="17"/>
  <c r="C43" i="17"/>
  <c r="D43" i="17"/>
  <c r="E43" i="17"/>
  <c r="F43" i="17"/>
  <c r="G43" i="17"/>
  <c r="H43" i="17"/>
  <c r="H40" i="17"/>
  <c r="B41" i="17"/>
  <c r="C41" i="17"/>
  <c r="D41" i="17"/>
  <c r="E41" i="17"/>
  <c r="F41" i="17"/>
  <c r="G41" i="17"/>
  <c r="H41" i="17"/>
  <c r="H36" i="17"/>
  <c r="H20" i="17"/>
  <c r="B21" i="17"/>
  <c r="H21" i="17"/>
  <c r="H16" i="17"/>
  <c r="B17" i="17"/>
  <c r="C17" i="17"/>
  <c r="D17" i="17"/>
  <c r="E17" i="17"/>
  <c r="F17" i="17"/>
  <c r="G17" i="17"/>
  <c r="H17" i="17"/>
  <c r="H14" i="17"/>
  <c r="B15" i="17"/>
  <c r="C15" i="17"/>
  <c r="D15" i="17"/>
  <c r="E15" i="17"/>
  <c r="F15" i="17"/>
  <c r="G15" i="17"/>
  <c r="H15" i="17"/>
  <c r="H12" i="17"/>
  <c r="B13" i="17"/>
  <c r="C13" i="17"/>
  <c r="D13" i="17"/>
  <c r="E13" i="17"/>
  <c r="F13" i="17"/>
  <c r="G13" i="17"/>
  <c r="H13" i="17"/>
  <c r="H10" i="17"/>
  <c r="B11" i="17"/>
  <c r="C11" i="17"/>
  <c r="D11" i="17"/>
  <c r="E11" i="17"/>
  <c r="F11" i="17"/>
  <c r="G11" i="17"/>
  <c r="H11" i="17"/>
  <c r="H8" i="17"/>
  <c r="B9" i="17"/>
  <c r="C9" i="17"/>
  <c r="D9" i="17"/>
  <c r="E9" i="17"/>
  <c r="F9" i="17"/>
  <c r="G9" i="17"/>
  <c r="H9" i="17"/>
  <c r="G21" i="17"/>
  <c r="F21" i="17"/>
  <c r="E21" i="17"/>
  <c r="D21" i="17"/>
  <c r="H18" i="17"/>
  <c r="H19" i="17"/>
  <c r="C21" i="17"/>
  <c r="I674" i="16"/>
  <c r="I672" i="16"/>
  <c r="I670" i="16"/>
  <c r="I668" i="16"/>
  <c r="I666" i="16"/>
  <c r="I662" i="16"/>
  <c r="I660" i="16"/>
  <c r="I658" i="16"/>
  <c r="I656" i="16"/>
  <c r="H674" i="16"/>
  <c r="G674" i="16"/>
  <c r="F674" i="16"/>
  <c r="E674" i="16"/>
  <c r="D674" i="16"/>
  <c r="C674" i="16"/>
  <c r="B674" i="16"/>
  <c r="H672" i="16"/>
  <c r="G672" i="16"/>
  <c r="F672" i="16"/>
  <c r="E672" i="16"/>
  <c r="D672" i="16"/>
  <c r="C672" i="16"/>
  <c r="B672" i="16"/>
  <c r="H670" i="16"/>
  <c r="G670" i="16"/>
  <c r="F670" i="16"/>
  <c r="E670" i="16"/>
  <c r="D670" i="16"/>
  <c r="C670" i="16"/>
  <c r="B670" i="16"/>
  <c r="H668" i="16"/>
  <c r="G668" i="16"/>
  <c r="F668" i="16"/>
  <c r="E668" i="16"/>
  <c r="D668" i="16"/>
  <c r="C668" i="16"/>
  <c r="B668" i="16"/>
  <c r="H666" i="16"/>
  <c r="G666" i="16"/>
  <c r="F666" i="16"/>
  <c r="E666" i="16"/>
  <c r="D666" i="16"/>
  <c r="C666" i="16"/>
  <c r="B666" i="16"/>
  <c r="D664" i="16"/>
  <c r="H662" i="16"/>
  <c r="G662" i="16"/>
  <c r="F662" i="16"/>
  <c r="E662" i="16"/>
  <c r="D662" i="16"/>
  <c r="C662" i="16"/>
  <c r="B662" i="16"/>
  <c r="H660" i="16"/>
  <c r="G660" i="16"/>
  <c r="F660" i="16"/>
  <c r="E660" i="16"/>
  <c r="D660" i="16"/>
  <c r="C660" i="16"/>
  <c r="B660" i="16"/>
  <c r="H658" i="16"/>
  <c r="G658" i="16"/>
  <c r="F658" i="16"/>
  <c r="E658" i="16"/>
  <c r="D658" i="16"/>
  <c r="C658" i="16"/>
  <c r="B658" i="16"/>
  <c r="H656" i="16"/>
  <c r="G656" i="16"/>
  <c r="F656" i="16"/>
  <c r="E656" i="16"/>
  <c r="D656" i="16"/>
  <c r="C656" i="16"/>
  <c r="B656" i="16"/>
  <c r="H643" i="16"/>
  <c r="G643" i="16"/>
  <c r="F643" i="16"/>
  <c r="E643" i="16"/>
  <c r="D643" i="16"/>
  <c r="C643" i="16"/>
  <c r="B643" i="16"/>
  <c r="H641" i="16"/>
  <c r="G641" i="16"/>
  <c r="F641" i="16"/>
  <c r="E641" i="16"/>
  <c r="D641" i="16"/>
  <c r="C641" i="16"/>
  <c r="B641" i="16"/>
  <c r="H639" i="16"/>
  <c r="G639" i="16"/>
  <c r="F639" i="16"/>
  <c r="E639" i="16"/>
  <c r="D639" i="16"/>
  <c r="C639" i="16"/>
  <c r="B639" i="16"/>
  <c r="H637" i="16"/>
  <c r="G637" i="16"/>
  <c r="F637" i="16"/>
  <c r="E637" i="16"/>
  <c r="D637" i="16"/>
  <c r="C637" i="16"/>
  <c r="B637" i="16"/>
  <c r="H635" i="16"/>
  <c r="G635" i="16"/>
  <c r="F635" i="16"/>
  <c r="E635" i="16"/>
  <c r="D635" i="16"/>
  <c r="C635" i="16"/>
  <c r="B635" i="16"/>
  <c r="D633" i="16"/>
  <c r="B633" i="16"/>
  <c r="H631" i="16"/>
  <c r="G631" i="16"/>
  <c r="F631" i="16"/>
  <c r="E631" i="16"/>
  <c r="D631" i="16"/>
  <c r="C631" i="16"/>
  <c r="B631" i="16"/>
  <c r="H629" i="16"/>
  <c r="G629" i="16"/>
  <c r="F629" i="16"/>
  <c r="E629" i="16"/>
  <c r="D629" i="16"/>
  <c r="C629" i="16"/>
  <c r="B629" i="16"/>
  <c r="H627" i="16"/>
  <c r="G627" i="16"/>
  <c r="F627" i="16"/>
  <c r="E627" i="16"/>
  <c r="D627" i="16"/>
  <c r="C627" i="16"/>
  <c r="B627" i="16"/>
  <c r="H625" i="16"/>
  <c r="G625" i="16"/>
  <c r="F625" i="16"/>
  <c r="E625" i="16"/>
  <c r="D625" i="16"/>
  <c r="C625" i="16"/>
  <c r="B625" i="16"/>
  <c r="E614" i="16"/>
  <c r="D614" i="16"/>
  <c r="C614" i="16"/>
  <c r="E612" i="16"/>
  <c r="D612" i="16"/>
  <c r="C612" i="16"/>
  <c r="E610" i="16"/>
  <c r="D610" i="16"/>
  <c r="C610" i="16"/>
  <c r="E608" i="16"/>
  <c r="D608" i="16"/>
  <c r="C608" i="16"/>
  <c r="E606" i="16"/>
  <c r="D606" i="16"/>
  <c r="E602" i="16"/>
  <c r="C602" i="16"/>
  <c r="E600" i="16"/>
  <c r="C600" i="16"/>
  <c r="E598" i="16"/>
  <c r="E596" i="16"/>
  <c r="C596" i="16"/>
  <c r="E594" i="16"/>
  <c r="D594" i="16"/>
  <c r="C594" i="16"/>
  <c r="E592" i="16"/>
  <c r="D592" i="16"/>
  <c r="C592" i="16"/>
  <c r="J584" i="16"/>
  <c r="J583" i="16"/>
  <c r="J581" i="16"/>
  <c r="J579" i="16"/>
  <c r="J577" i="16"/>
  <c r="J575" i="16"/>
  <c r="J571" i="16"/>
  <c r="J569" i="16"/>
  <c r="J567" i="16"/>
  <c r="J565" i="16"/>
  <c r="I584" i="16"/>
  <c r="I583" i="16"/>
  <c r="I581" i="16"/>
  <c r="I579" i="16"/>
  <c r="I577" i="16"/>
  <c r="I575" i="16"/>
  <c r="I571" i="16"/>
  <c r="I569" i="16"/>
  <c r="I567" i="16"/>
  <c r="I565" i="16"/>
  <c r="L584" i="16"/>
  <c r="H584" i="16"/>
  <c r="G584" i="16"/>
  <c r="F584" i="16"/>
  <c r="E584" i="16"/>
  <c r="D584" i="16"/>
  <c r="C584" i="16"/>
  <c r="B584" i="16"/>
  <c r="H583" i="16"/>
  <c r="G583" i="16"/>
  <c r="F583" i="16"/>
  <c r="E583" i="16"/>
  <c r="D583" i="16"/>
  <c r="C583" i="16"/>
  <c r="B583" i="16"/>
  <c r="H581" i="16"/>
  <c r="G581" i="16"/>
  <c r="F581" i="16"/>
  <c r="E581" i="16"/>
  <c r="D581" i="16"/>
  <c r="C581" i="16"/>
  <c r="B581" i="16"/>
  <c r="H579" i="16"/>
  <c r="G579" i="16"/>
  <c r="F579" i="16"/>
  <c r="E579" i="16"/>
  <c r="D579" i="16"/>
  <c r="C579" i="16"/>
  <c r="B579" i="16"/>
  <c r="H577" i="16"/>
  <c r="G577" i="16"/>
  <c r="F577" i="16"/>
  <c r="E577" i="16"/>
  <c r="D577" i="16"/>
  <c r="C577" i="16"/>
  <c r="B577" i="16"/>
  <c r="H575" i="16"/>
  <c r="G575" i="16"/>
  <c r="F575" i="16"/>
  <c r="E575" i="16"/>
  <c r="D575" i="16"/>
  <c r="C575" i="16"/>
  <c r="B575" i="16"/>
  <c r="H571" i="16"/>
  <c r="G571" i="16"/>
  <c r="F571" i="16"/>
  <c r="E571" i="16"/>
  <c r="C571" i="16"/>
  <c r="B571" i="16"/>
  <c r="H569" i="16"/>
  <c r="G569" i="16"/>
  <c r="F569" i="16"/>
  <c r="E569" i="16"/>
  <c r="C569" i="16"/>
  <c r="B569" i="16"/>
  <c r="H567" i="16"/>
  <c r="G567" i="16"/>
  <c r="F567" i="16"/>
  <c r="E567" i="16"/>
  <c r="C567" i="16"/>
  <c r="B567" i="16"/>
  <c r="H565" i="16"/>
  <c r="G565" i="16"/>
  <c r="F565" i="16"/>
  <c r="E565" i="16"/>
  <c r="C565" i="16"/>
  <c r="B565" i="16"/>
  <c r="D552" i="16"/>
  <c r="C552" i="16"/>
  <c r="D550" i="16"/>
  <c r="D548" i="16"/>
  <c r="C548" i="16"/>
  <c r="D546" i="16"/>
  <c r="C546" i="16"/>
  <c r="D544" i="16"/>
  <c r="C540" i="16"/>
  <c r="C538" i="16"/>
  <c r="C534" i="16"/>
  <c r="D532" i="16"/>
  <c r="D530" i="16"/>
  <c r="C530" i="16"/>
  <c r="F523" i="16"/>
  <c r="F521" i="16"/>
  <c r="F519" i="16"/>
  <c r="F517" i="16"/>
  <c r="F515" i="16"/>
  <c r="F511" i="16"/>
  <c r="F509" i="16"/>
  <c r="F507" i="16"/>
  <c r="F505" i="16"/>
  <c r="F503" i="16"/>
  <c r="F501" i="16"/>
  <c r="E523" i="16"/>
  <c r="D523" i="16"/>
  <c r="C523" i="16"/>
  <c r="E521" i="16"/>
  <c r="D521" i="16"/>
  <c r="E519" i="16"/>
  <c r="D519" i="16"/>
  <c r="E517" i="16"/>
  <c r="D517" i="16"/>
  <c r="C517" i="16"/>
  <c r="E515" i="16"/>
  <c r="D515" i="16"/>
  <c r="C515" i="16"/>
  <c r="E511" i="16"/>
  <c r="E509" i="16"/>
  <c r="C509" i="16"/>
  <c r="E507" i="16"/>
  <c r="E505" i="16"/>
  <c r="E503" i="16"/>
  <c r="D503" i="16"/>
  <c r="C503" i="16"/>
  <c r="E501" i="16"/>
  <c r="D501" i="16"/>
  <c r="C501" i="16"/>
  <c r="F493" i="16"/>
  <c r="E493" i="16"/>
  <c r="D493" i="16"/>
  <c r="C493" i="16"/>
  <c r="F491" i="16"/>
  <c r="E491" i="16"/>
  <c r="D491" i="16"/>
  <c r="F489" i="16"/>
  <c r="E489" i="16"/>
  <c r="D489" i="16"/>
  <c r="F487" i="16"/>
  <c r="E487" i="16"/>
  <c r="D487" i="16"/>
  <c r="C487" i="16"/>
  <c r="F485" i="16"/>
  <c r="E485" i="16"/>
  <c r="D485" i="16"/>
  <c r="F481" i="16"/>
  <c r="E481" i="16"/>
  <c r="F479" i="16"/>
  <c r="E479" i="16"/>
  <c r="F477" i="16"/>
  <c r="E477" i="16"/>
  <c r="F475" i="16"/>
  <c r="E475" i="16"/>
  <c r="C377" i="16"/>
  <c r="E377" i="16"/>
  <c r="C379" i="16"/>
  <c r="E379" i="16"/>
  <c r="C381" i="16"/>
  <c r="E381" i="16"/>
  <c r="C383" i="16"/>
  <c r="E383" i="16"/>
  <c r="G360" i="16"/>
  <c r="G358" i="16"/>
  <c r="G356" i="16"/>
  <c r="G354" i="16"/>
  <c r="G352" i="16"/>
  <c r="G348" i="16"/>
  <c r="G346" i="16"/>
  <c r="G344" i="16"/>
  <c r="G342" i="16"/>
  <c r="E395" i="16"/>
  <c r="D395" i="16"/>
  <c r="C395" i="16"/>
  <c r="E393" i="16"/>
  <c r="D393" i="16"/>
  <c r="C393" i="16"/>
  <c r="E391" i="16"/>
  <c r="D391" i="16"/>
  <c r="C391" i="16"/>
  <c r="E389" i="16"/>
  <c r="D389" i="16"/>
  <c r="C389" i="16"/>
  <c r="D387" i="16"/>
  <c r="C387" i="16"/>
  <c r="E375" i="16"/>
  <c r="D375" i="16"/>
  <c r="C375" i="16"/>
  <c r="E373" i="16"/>
  <c r="D373" i="16"/>
  <c r="C373" i="16"/>
  <c r="F360" i="16"/>
  <c r="E360" i="16"/>
  <c r="D360" i="16"/>
  <c r="C360" i="16"/>
  <c r="F358" i="16"/>
  <c r="E358" i="16"/>
  <c r="D358" i="16"/>
  <c r="C358" i="16"/>
  <c r="F356" i="16"/>
  <c r="E356" i="16"/>
  <c r="D356" i="16"/>
  <c r="C356" i="16"/>
  <c r="F354" i="16"/>
  <c r="E354" i="16"/>
  <c r="D354" i="16"/>
  <c r="C354" i="16"/>
  <c r="F352" i="16"/>
  <c r="E352" i="16"/>
  <c r="D352" i="16"/>
  <c r="C352" i="16"/>
  <c r="F348" i="16"/>
  <c r="E348" i="16"/>
  <c r="C348" i="16"/>
  <c r="F346" i="16"/>
  <c r="E346" i="16"/>
  <c r="C346" i="16"/>
  <c r="F344" i="16"/>
  <c r="E344" i="16"/>
  <c r="C344" i="16"/>
  <c r="F342" i="16"/>
  <c r="E342" i="16"/>
  <c r="C342" i="16"/>
  <c r="F333" i="16"/>
  <c r="F331" i="16"/>
  <c r="F329" i="16"/>
  <c r="F327" i="16"/>
  <c r="F325" i="16"/>
  <c r="F321" i="16"/>
  <c r="F319" i="16"/>
  <c r="E333" i="16"/>
  <c r="D333" i="16"/>
  <c r="C333" i="16"/>
  <c r="E331" i="16"/>
  <c r="D331" i="16"/>
  <c r="C331" i="16"/>
  <c r="E329" i="16"/>
  <c r="D329" i="16"/>
  <c r="C329" i="16"/>
  <c r="E327" i="16"/>
  <c r="D327" i="16"/>
  <c r="C327" i="16"/>
  <c r="E319" i="16"/>
  <c r="D319" i="16"/>
  <c r="E312" i="16"/>
  <c r="D312" i="16"/>
  <c r="C312" i="16"/>
  <c r="E310" i="16"/>
  <c r="D310" i="16"/>
  <c r="C310" i="16"/>
  <c r="E308" i="16"/>
  <c r="D308" i="16"/>
  <c r="E306" i="16"/>
  <c r="D306" i="16"/>
  <c r="C306" i="16"/>
  <c r="E304" i="16"/>
  <c r="D304" i="16"/>
  <c r="E300" i="16"/>
  <c r="C300" i="16"/>
  <c r="E298" i="16"/>
  <c r="C298" i="16"/>
  <c r="E296" i="16"/>
  <c r="E294" i="16"/>
  <c r="C294" i="16"/>
  <c r="E292" i="16"/>
  <c r="D292" i="16"/>
  <c r="E290" i="16"/>
  <c r="D290" i="16"/>
  <c r="C290" i="16"/>
  <c r="E283" i="16"/>
  <c r="D283" i="16"/>
  <c r="C283" i="16"/>
  <c r="E281" i="16"/>
  <c r="D281" i="16"/>
  <c r="C281" i="16"/>
  <c r="E279" i="16"/>
  <c r="D279" i="16"/>
  <c r="C279" i="16"/>
  <c r="E277" i="16"/>
  <c r="D277" i="16"/>
  <c r="C277" i="16"/>
  <c r="E275" i="16"/>
  <c r="D275" i="16"/>
  <c r="E271" i="16"/>
  <c r="C271" i="16"/>
  <c r="E269" i="16"/>
  <c r="C269" i="16"/>
  <c r="E267" i="16"/>
  <c r="C267" i="16"/>
  <c r="E265" i="16"/>
  <c r="C265" i="16"/>
  <c r="E263" i="16"/>
  <c r="D263" i="16"/>
  <c r="E261" i="16"/>
  <c r="D261" i="16"/>
  <c r="C261" i="16"/>
  <c r="E255" i="16"/>
  <c r="D255" i="16"/>
  <c r="C255" i="16"/>
  <c r="E251" i="16"/>
  <c r="D251" i="16"/>
  <c r="E249" i="16"/>
  <c r="D249" i="16"/>
  <c r="C249" i="16"/>
  <c r="E241" i="16"/>
  <c r="C241" i="16"/>
  <c r="E239" i="16"/>
  <c r="C239" i="16"/>
  <c r="E237" i="16"/>
  <c r="E233" i="16"/>
  <c r="D233" i="16"/>
  <c r="C233" i="16"/>
  <c r="T227" i="16"/>
  <c r="S227" i="16"/>
  <c r="R227" i="16"/>
  <c r="O227" i="16"/>
  <c r="N227" i="16"/>
  <c r="M227" i="16"/>
  <c r="J227" i="16"/>
  <c r="I227" i="16"/>
  <c r="H227" i="16"/>
  <c r="E227" i="16"/>
  <c r="D227" i="16"/>
  <c r="C227" i="16"/>
  <c r="T225" i="16"/>
  <c r="S225" i="16"/>
  <c r="R225" i="16"/>
  <c r="O225" i="16"/>
  <c r="N225" i="16"/>
  <c r="M225" i="16"/>
  <c r="E225" i="16"/>
  <c r="D225" i="16"/>
  <c r="O223" i="16"/>
  <c r="N223" i="16"/>
  <c r="M223" i="16"/>
  <c r="J223" i="16"/>
  <c r="I223" i="16"/>
  <c r="E223" i="16"/>
  <c r="D223" i="16"/>
  <c r="C223" i="16"/>
  <c r="T221" i="16"/>
  <c r="S221" i="16"/>
  <c r="R221" i="16"/>
  <c r="O221" i="16"/>
  <c r="N221" i="16"/>
  <c r="M221" i="16"/>
  <c r="J221" i="16"/>
  <c r="I221" i="16"/>
  <c r="H221" i="16"/>
  <c r="E221" i="16"/>
  <c r="D221" i="16"/>
  <c r="C221" i="16"/>
  <c r="E219" i="16"/>
  <c r="D219" i="16"/>
  <c r="T215" i="16"/>
  <c r="R215" i="16"/>
  <c r="O215" i="16"/>
  <c r="M215" i="16"/>
  <c r="J215" i="16"/>
  <c r="H215" i="16"/>
  <c r="E215" i="16"/>
  <c r="C215" i="16"/>
  <c r="T213" i="16"/>
  <c r="R213" i="16"/>
  <c r="O213" i="16"/>
  <c r="M213" i="16"/>
  <c r="J213" i="16"/>
  <c r="E213" i="16"/>
  <c r="T211" i="16"/>
  <c r="R211" i="16"/>
  <c r="O211" i="16"/>
  <c r="M211" i="16"/>
  <c r="J211" i="16"/>
  <c r="H211" i="16"/>
  <c r="E211" i="16"/>
  <c r="C211" i="16"/>
  <c r="T209" i="16"/>
  <c r="R209" i="16"/>
  <c r="O209" i="16"/>
  <c r="M209" i="16"/>
  <c r="J209" i="16"/>
  <c r="H209" i="16"/>
  <c r="E209" i="16"/>
  <c r="C209" i="16"/>
  <c r="T205" i="16"/>
  <c r="S205" i="16"/>
  <c r="R205" i="16"/>
  <c r="O205" i="16"/>
  <c r="N205" i="16"/>
  <c r="M205" i="16"/>
  <c r="J205" i="16"/>
  <c r="I205" i="16"/>
  <c r="H205" i="16"/>
  <c r="E205" i="16"/>
  <c r="D205" i="16"/>
  <c r="C205" i="16"/>
  <c r="C192" i="16"/>
  <c r="D170" i="16"/>
  <c r="D168" i="16"/>
  <c r="D166" i="16"/>
  <c r="C166" i="16"/>
  <c r="D164" i="16"/>
  <c r="C164" i="16"/>
  <c r="D162" i="16"/>
  <c r="D158" i="16"/>
  <c r="D156" i="16"/>
  <c r="C156" i="16"/>
  <c r="D154" i="16"/>
  <c r="D152" i="16"/>
  <c r="C152" i="16"/>
  <c r="D150" i="16"/>
  <c r="D148" i="16"/>
  <c r="C148" i="16"/>
  <c r="T138" i="16"/>
  <c r="S138" i="16"/>
  <c r="R138" i="16"/>
  <c r="T136" i="16"/>
  <c r="S136" i="16"/>
  <c r="T134" i="16"/>
  <c r="S134" i="16"/>
  <c r="R134" i="16"/>
  <c r="T132" i="16"/>
  <c r="S132" i="16"/>
  <c r="R132" i="16"/>
  <c r="O138" i="16"/>
  <c r="N138" i="16"/>
  <c r="M138" i="16"/>
  <c r="O136" i="16"/>
  <c r="N136" i="16"/>
  <c r="M136" i="16"/>
  <c r="O132" i="16"/>
  <c r="N132" i="16"/>
  <c r="M132" i="16"/>
  <c r="J138" i="16"/>
  <c r="I138" i="16"/>
  <c r="H138" i="16"/>
  <c r="J136" i="16"/>
  <c r="I136" i="16"/>
  <c r="H136" i="16"/>
  <c r="J134" i="16"/>
  <c r="I134" i="16"/>
  <c r="H134" i="16"/>
  <c r="J132" i="16"/>
  <c r="I132" i="16"/>
  <c r="H132" i="16"/>
  <c r="J130" i="16"/>
  <c r="I130" i="16"/>
  <c r="H130" i="16"/>
  <c r="E138" i="16"/>
  <c r="E136" i="16"/>
  <c r="E132" i="16"/>
  <c r="D132" i="16"/>
  <c r="C132" i="16"/>
  <c r="E130" i="16"/>
  <c r="D130" i="16"/>
  <c r="C130" i="16"/>
  <c r="D25" i="16"/>
  <c r="D27" i="16"/>
  <c r="B28" i="16"/>
  <c r="C28" i="16"/>
  <c r="D28" i="16"/>
  <c r="C30" i="16"/>
  <c r="D37" i="16"/>
  <c r="C26" i="16"/>
  <c r="B26" i="16"/>
  <c r="D571" i="16"/>
  <c r="D569" i="16"/>
  <c r="D567" i="16"/>
  <c r="D565" i="16"/>
  <c r="AK150" i="17"/>
  <c r="AK156" i="17"/>
  <c r="D120" i="16"/>
  <c r="D124" i="16"/>
  <c r="D122" i="16"/>
  <c r="I120" i="16"/>
  <c r="I122" i="16"/>
  <c r="I124" i="16"/>
  <c r="I126" i="16"/>
  <c r="N124" i="16"/>
  <c r="N122" i="16"/>
  <c r="S122" i="16"/>
  <c r="S124" i="16"/>
  <c r="S126" i="16"/>
  <c r="D215" i="16"/>
  <c r="D213" i="16"/>
  <c r="D211" i="16"/>
  <c r="D209" i="16"/>
  <c r="I215" i="16"/>
  <c r="I213" i="16"/>
  <c r="I211" i="16"/>
  <c r="I209" i="16"/>
  <c r="N209" i="16"/>
  <c r="N211" i="16"/>
  <c r="N213" i="16"/>
  <c r="N215" i="16"/>
  <c r="S215" i="16"/>
  <c r="S213" i="16"/>
  <c r="S211" i="16"/>
  <c r="S209" i="16"/>
  <c r="D241" i="16"/>
  <c r="D239" i="16"/>
  <c r="D237" i="16"/>
  <c r="D265" i="16"/>
  <c r="D267" i="16"/>
  <c r="D269" i="16"/>
  <c r="D271" i="16"/>
  <c r="D294" i="16"/>
  <c r="D296" i="16"/>
  <c r="D298" i="16"/>
  <c r="D300" i="16"/>
  <c r="D342" i="16"/>
  <c r="D344" i="16"/>
  <c r="D346" i="16"/>
  <c r="D348" i="16"/>
  <c r="D377" i="16"/>
  <c r="D379" i="16"/>
  <c r="D381" i="16"/>
  <c r="D383" i="16"/>
  <c r="N377" i="16"/>
  <c r="N379" i="16"/>
  <c r="N381" i="16"/>
  <c r="N383" i="16"/>
  <c r="X377" i="16"/>
  <c r="X379" i="16"/>
  <c r="X381" i="16"/>
  <c r="X383" i="16"/>
  <c r="AH377" i="16"/>
  <c r="AH379" i="16"/>
  <c r="AH381" i="16"/>
  <c r="AH383" i="16"/>
  <c r="AR377" i="16"/>
  <c r="AR379" i="16"/>
  <c r="AR381" i="16"/>
  <c r="BB377" i="16"/>
  <c r="BB381" i="16"/>
  <c r="BB383" i="16"/>
  <c r="BV383" i="16"/>
  <c r="BV381" i="16"/>
  <c r="BV379" i="16"/>
  <c r="BV377" i="16"/>
  <c r="CF383" i="16"/>
  <c r="CF381" i="16"/>
  <c r="CF379" i="16"/>
  <c r="CF377" i="16"/>
  <c r="D453" i="16"/>
  <c r="D475" i="16"/>
  <c r="D477" i="16"/>
  <c r="D479" i="16"/>
  <c r="D481" i="16"/>
  <c r="D511" i="16"/>
  <c r="D509" i="16"/>
  <c r="D507" i="16"/>
  <c r="D505" i="16"/>
  <c r="D540" i="16"/>
  <c r="D538" i="16"/>
  <c r="D536" i="16"/>
  <c r="D534" i="16"/>
  <c r="D596" i="16"/>
  <c r="D598" i="16"/>
  <c r="D600" i="16"/>
  <c r="D602" i="16"/>
  <c r="O58" i="5"/>
  <c r="EC411" i="21"/>
  <c r="DQ411" i="21"/>
  <c r="DE411" i="21"/>
  <c r="CS411" i="21"/>
  <c r="CG411" i="21"/>
  <c r="BU411" i="21"/>
  <c r="BI411" i="21"/>
  <c r="AW411" i="21"/>
  <c r="AK411" i="21"/>
  <c r="Y411" i="21"/>
  <c r="EC409" i="21"/>
  <c r="DQ409" i="21"/>
  <c r="DE409" i="21"/>
  <c r="CS409" i="21"/>
  <c r="CG409" i="21"/>
  <c r="BU409" i="21"/>
  <c r="BI409" i="21"/>
  <c r="AW409" i="21"/>
  <c r="AK409" i="21"/>
  <c r="Y409" i="21"/>
  <c r="EC407" i="21"/>
  <c r="DQ407" i="21"/>
  <c r="DE407" i="21"/>
  <c r="CS407" i="21"/>
  <c r="CG407" i="21"/>
  <c r="BU407" i="21"/>
  <c r="BI407" i="21"/>
  <c r="AW407" i="21"/>
  <c r="AK407" i="21"/>
  <c r="Y407" i="21"/>
  <c r="EC405" i="21"/>
  <c r="DQ405" i="21"/>
  <c r="DE405" i="21"/>
  <c r="CS405" i="21"/>
  <c r="CG405" i="21"/>
  <c r="BU405" i="21"/>
  <c r="BI405" i="21"/>
  <c r="AW405" i="21"/>
  <c r="AK405" i="21"/>
  <c r="Y405" i="21"/>
  <c r="BS360" i="21"/>
  <c r="BL360" i="21"/>
  <c r="BS359" i="21"/>
  <c r="BS358" i="21"/>
  <c r="BL358" i="21"/>
  <c r="BS357" i="21"/>
  <c r="BS356" i="21"/>
  <c r="BL356" i="21"/>
  <c r="BS355" i="21"/>
  <c r="BS354" i="21"/>
  <c r="BL354" i="21"/>
  <c r="BS353" i="21"/>
  <c r="BS352" i="21"/>
  <c r="BS350" i="21"/>
  <c r="D26" i="16"/>
  <c r="BS383" i="16"/>
  <c r="BL383" i="16"/>
  <c r="BS382" i="16"/>
  <c r="BS381" i="16"/>
  <c r="BL381" i="16"/>
  <c r="BS380" i="16"/>
  <c r="BS379" i="16"/>
  <c r="BL379" i="16"/>
  <c r="BS378" i="16"/>
  <c r="BS377" i="16"/>
  <c r="BL377" i="16"/>
  <c r="BS376" i="16"/>
  <c r="BS375" i="16"/>
  <c r="BS373" i="16"/>
  <c r="AK160" i="17"/>
  <c r="AL160" i="17"/>
  <c r="AL138" i="17"/>
  <c r="AK138" i="17"/>
  <c r="AL137" i="17"/>
  <c r="AL140" i="17"/>
  <c r="AK140" i="17"/>
  <c r="AL139" i="17"/>
  <c r="AL142" i="17"/>
  <c r="AK142" i="17"/>
  <c r="AL141" i="17"/>
  <c r="AL144" i="17"/>
  <c r="AK144" i="17"/>
  <c r="AL143" i="17"/>
  <c r="AL146" i="17"/>
  <c r="AK146" i="17"/>
  <c r="AL145" i="17"/>
  <c r="AL148" i="17"/>
  <c r="AK148" i="17"/>
  <c r="AL147" i="17"/>
  <c r="AL159" i="17"/>
  <c r="AL165" i="17"/>
  <c r="Y428" i="16"/>
  <c r="AK428" i="16"/>
  <c r="AW428" i="16"/>
  <c r="BI428" i="16"/>
  <c r="BU428" i="16"/>
  <c r="CG428" i="16"/>
  <c r="CS428" i="16"/>
  <c r="DE428" i="16"/>
  <c r="DQ428" i="16"/>
  <c r="EC428" i="16"/>
  <c r="Y430" i="16"/>
  <c r="AK430" i="16"/>
  <c r="AW430" i="16"/>
  <c r="BI430" i="16"/>
  <c r="BU430" i="16"/>
  <c r="CG430" i="16"/>
  <c r="CS430" i="16"/>
  <c r="DE430" i="16"/>
  <c r="DQ430" i="16"/>
  <c r="EC430" i="16"/>
  <c r="Y432" i="16"/>
  <c r="AK432" i="16"/>
  <c r="AW432" i="16"/>
  <c r="BI432" i="16"/>
  <c r="BU432" i="16"/>
  <c r="CG432" i="16"/>
  <c r="CS432" i="16"/>
  <c r="DE432" i="16"/>
  <c r="DQ432" i="16"/>
  <c r="EC432" i="16"/>
  <c r="Y434" i="16"/>
  <c r="AK434" i="16"/>
  <c r="AW434" i="16"/>
  <c r="BI434" i="16"/>
  <c r="BU434" i="16"/>
  <c r="CG434" i="16"/>
  <c r="CS434" i="16"/>
  <c r="DE434" i="16"/>
  <c r="DQ434" i="16"/>
  <c r="EC434" i="16"/>
</calcChain>
</file>

<file path=xl/sharedStrings.xml><?xml version="1.0" encoding="utf-8"?>
<sst xmlns="http://schemas.openxmlformats.org/spreadsheetml/2006/main" count="5287" uniqueCount="630">
  <si>
    <t>Idade</t>
  </si>
  <si>
    <t>Sexo</t>
  </si>
  <si>
    <t>Feminino</t>
  </si>
  <si>
    <t>Masculino</t>
  </si>
  <si>
    <t>Instrumento</t>
  </si>
  <si>
    <t>Cravo</t>
  </si>
  <si>
    <t>Órgão</t>
  </si>
  <si>
    <t>Piano</t>
  </si>
  <si>
    <t>Flauta de Bisel</t>
  </si>
  <si>
    <t>Oboé</t>
  </si>
  <si>
    <t>Clarinete</t>
  </si>
  <si>
    <t>Saxofone</t>
  </si>
  <si>
    <t>Fagote</t>
  </si>
  <si>
    <t>Trompa</t>
  </si>
  <si>
    <t>Trompete</t>
  </si>
  <si>
    <t>Trombone</t>
  </si>
  <si>
    <t>Percussão</t>
  </si>
  <si>
    <t>Violino</t>
  </si>
  <si>
    <t>Viola</t>
  </si>
  <si>
    <t>Violoncelo</t>
  </si>
  <si>
    <t>Contrabaixo</t>
  </si>
  <si>
    <t>Harpa</t>
  </si>
  <si>
    <t>Guitarra</t>
  </si>
  <si>
    <t>Iniciação</t>
  </si>
  <si>
    <t>Nível de Ensino</t>
  </si>
  <si>
    <t xml:space="preserve">Ensino Oficial </t>
  </si>
  <si>
    <t>Supletivo</t>
  </si>
  <si>
    <t>Articulado</t>
  </si>
  <si>
    <t>Flauta transversal</t>
  </si>
  <si>
    <t>5º</t>
  </si>
  <si>
    <t>6º</t>
  </si>
  <si>
    <t>7º</t>
  </si>
  <si>
    <t>8º</t>
  </si>
  <si>
    <t>9º</t>
  </si>
  <si>
    <t>10º</t>
  </si>
  <si>
    <t>11º</t>
  </si>
  <si>
    <t>12º</t>
  </si>
  <si>
    <t>[20-25[</t>
  </si>
  <si>
    <t>[25-30[</t>
  </si>
  <si>
    <t>[30-35[</t>
  </si>
  <si>
    <t>[35-40[</t>
  </si>
  <si>
    <t>[40-45[</t>
  </si>
  <si>
    <t>[45-50[</t>
  </si>
  <si>
    <t>[50-55[</t>
  </si>
  <si>
    <t>Nº alunos por Nível de Ensino</t>
  </si>
  <si>
    <t>Anos de Experiência (enquanto professor de instrumento)</t>
  </si>
  <si>
    <t>[5-10[</t>
  </si>
  <si>
    <t>[10-15[</t>
  </si>
  <si>
    <t>[15-20[</t>
  </si>
  <si>
    <t>Prof 1</t>
  </si>
  <si>
    <t>Curso Livre / Espaço Arte</t>
  </si>
  <si>
    <t>Prof 2</t>
  </si>
  <si>
    <t>Prof 3</t>
  </si>
  <si>
    <t>Total de alunos</t>
  </si>
  <si>
    <t>Instrumentos de Tecla</t>
  </si>
  <si>
    <t>Cordas Dedilhadas</t>
  </si>
  <si>
    <t>Cordas Fricionadas</t>
  </si>
  <si>
    <t>0% - 25%</t>
  </si>
  <si>
    <t>25% - 50%</t>
  </si>
  <si>
    <t>75% - 100%</t>
  </si>
  <si>
    <t>Sempre</t>
  </si>
  <si>
    <t>Frequentemente</t>
  </si>
  <si>
    <t>Raramente</t>
  </si>
  <si>
    <t>Nunca</t>
  </si>
  <si>
    <t>Não</t>
  </si>
  <si>
    <t>Sim</t>
  </si>
  <si>
    <t>Apenas se fosse obrigatório</t>
  </si>
  <si>
    <t>Tabelas para apontar metas semanais, de acordo com as indicações do meu professor em cada aula.</t>
  </si>
  <si>
    <t>Espaço para notas, ideias, sugestões, reflexões.</t>
  </si>
  <si>
    <t>Não tenho uma opinião formada</t>
  </si>
  <si>
    <t>A aula semanal é o momento mais importante.</t>
  </si>
  <si>
    <t>As sessões de estudo individual são o momento mais importante.</t>
  </si>
  <si>
    <t>São alunos com uma forte pressão familiar para o sucesso</t>
  </si>
  <si>
    <t>Aula semanal e sessões de estudo individual são igualmente importantes.</t>
  </si>
  <si>
    <t>Professores</t>
  </si>
  <si>
    <t>Parte I</t>
  </si>
  <si>
    <t>Parte II</t>
  </si>
  <si>
    <t>Parte III</t>
  </si>
  <si>
    <t>Parte IV</t>
  </si>
  <si>
    <t>Alunos</t>
  </si>
  <si>
    <t>x</t>
  </si>
  <si>
    <t>1º</t>
  </si>
  <si>
    <t>2º</t>
  </si>
  <si>
    <t>3º</t>
  </si>
  <si>
    <t>4º</t>
  </si>
  <si>
    <t>TOTAIS</t>
  </si>
  <si>
    <t>Total (supletivo)</t>
  </si>
  <si>
    <t>Total (articulado)</t>
  </si>
  <si>
    <t>%</t>
  </si>
  <si>
    <t>Resposta</t>
  </si>
  <si>
    <t>Total</t>
  </si>
  <si>
    <t>2) A minha capacidade de auto-avaliação é ...</t>
  </si>
  <si>
    <t>adjectivos</t>
  </si>
  <si>
    <t>adjetivos</t>
  </si>
  <si>
    <t>Importantes</t>
  </si>
  <si>
    <t>Não importantes</t>
  </si>
  <si>
    <t>Importante</t>
  </si>
  <si>
    <t>Não importante</t>
  </si>
  <si>
    <t>Boas</t>
  </si>
  <si>
    <t>Más</t>
  </si>
  <si>
    <t>Boa</t>
  </si>
  <si>
    <t>Má</t>
  </si>
  <si>
    <t>Motivantes</t>
  </si>
  <si>
    <t>Desmotivantes</t>
  </si>
  <si>
    <t>Motivante</t>
  </si>
  <si>
    <t>Desmotivante</t>
  </si>
  <si>
    <t>Eficientes</t>
  </si>
  <si>
    <t>Ineficientes</t>
  </si>
  <si>
    <t>Eficiente</t>
  </si>
  <si>
    <t>Ineficiente</t>
  </si>
  <si>
    <t>Flexíveis</t>
  </si>
  <si>
    <t>Rígidas</t>
  </si>
  <si>
    <t>Flexível</t>
  </si>
  <si>
    <t>Rígida</t>
  </si>
  <si>
    <t>Constantes</t>
  </si>
  <si>
    <t>Inconstantes</t>
  </si>
  <si>
    <t>Constante</t>
  </si>
  <si>
    <t>Inconstante</t>
  </si>
  <si>
    <t>Úteis</t>
  </si>
  <si>
    <t>Inúteis</t>
  </si>
  <si>
    <t>Útil</t>
  </si>
  <si>
    <t>Inútil</t>
  </si>
  <si>
    <t>Organizadas</t>
  </si>
  <si>
    <t>Desorganizadas</t>
  </si>
  <si>
    <t>Organizada</t>
  </si>
  <si>
    <t>Desorganizada</t>
  </si>
  <si>
    <t>Produtivas</t>
  </si>
  <si>
    <t>Não produtivas</t>
  </si>
  <si>
    <t>Produtiva</t>
  </si>
  <si>
    <t>Não produtiva</t>
  </si>
  <si>
    <t xml:space="preserve">Necessárias </t>
  </si>
  <si>
    <t>Desnecessárias</t>
  </si>
  <si>
    <t>Necessária</t>
  </si>
  <si>
    <t>Desnecessária</t>
  </si>
  <si>
    <t>Indispensáveis</t>
  </si>
  <si>
    <t>Dispensáveis</t>
  </si>
  <si>
    <t>Indispensável</t>
  </si>
  <si>
    <t>Dispensável</t>
  </si>
  <si>
    <t>Suficientes</t>
  </si>
  <si>
    <t>Insuficientes</t>
  </si>
  <si>
    <t>Suficiente</t>
  </si>
  <si>
    <t>Insuficiente</t>
  </si>
  <si>
    <t>Regulares</t>
  </si>
  <si>
    <t>Irregulares</t>
  </si>
  <si>
    <t>Regular</t>
  </si>
  <si>
    <t>Irregular</t>
  </si>
  <si>
    <t>1 vez por semana</t>
  </si>
  <si>
    <t>2 vezes por semana</t>
  </si>
  <si>
    <t>3 vezes por semana</t>
  </si>
  <si>
    <t>4 vezes por semana</t>
  </si>
  <si>
    <t>5 vezes por semana</t>
  </si>
  <si>
    <t>6 vezes por semana</t>
  </si>
  <si>
    <t>Totais de referência</t>
  </si>
  <si>
    <t>Menos de 1 hora</t>
  </si>
  <si>
    <t>Estudo de repertório</t>
  </si>
  <si>
    <t>Preparação para performance em público</t>
  </si>
  <si>
    <t>Legendas:</t>
  </si>
  <si>
    <t>CL/EA = Curso Livre / Espaço Arte</t>
  </si>
  <si>
    <t>% de alunos de 2ºSUP que responderam x</t>
  </si>
  <si>
    <t>2ºSUP</t>
  </si>
  <si>
    <t>2ºART</t>
  </si>
  <si>
    <t>% de alunos de 2ºART que responderam x</t>
  </si>
  <si>
    <t>3ºSUP</t>
  </si>
  <si>
    <t>% de alunos de 3ºSUP que responderam x</t>
  </si>
  <si>
    <t>3ºART</t>
  </si>
  <si>
    <t>% de alunos de 3ºART que responderam x</t>
  </si>
  <si>
    <t>2ºSUP= 2º Ciclo  (5º e 6º), frequência do ensino oficial de música em regime supletivo</t>
  </si>
  <si>
    <t>2ºART= 2º Ciclo (5º e 6º), frequência do ensino oficial de música em regime articulado</t>
  </si>
  <si>
    <t>3ºSUP= 3º Ciclo (7º a 9º), frequência do ensino oficial de música em regime supletivo</t>
  </si>
  <si>
    <t>3º ART = 3º Ciclo (7º a 9º), frequência do ensino oficial de música em regime articulado</t>
  </si>
  <si>
    <t>SecSUP= Secundário (10º a 12º), frequência do ensino oficial de música em regime supletivo</t>
  </si>
  <si>
    <t>SecART = Secundário (10º a 12º), frequência do ensino oficial de música em regime articulado</t>
  </si>
  <si>
    <t>SecSUP</t>
  </si>
  <si>
    <t>% de alunos de SecSUP que responderam x</t>
  </si>
  <si>
    <t>SecART</t>
  </si>
  <si>
    <t>% de alunos de SecART que responderam x</t>
  </si>
  <si>
    <t>Sopros</t>
  </si>
  <si>
    <t>Instrumentos de Sopro</t>
  </si>
  <si>
    <t>Instrumentos de Cordas Friccionadas</t>
  </si>
  <si>
    <t>Instrumentos de Cordas Dedilhadas</t>
  </si>
  <si>
    <t>% de Sopros que responderam x</t>
  </si>
  <si>
    <t>% de Cordas Dedilhadas que responderam x</t>
  </si>
  <si>
    <t>% de Cordas Fricionadas que responderam x</t>
  </si>
  <si>
    <t>Tecla</t>
  </si>
  <si>
    <t>% de Percussão que responderam x</t>
  </si>
  <si>
    <t>Totais absolutos</t>
  </si>
  <si>
    <t>Totais relativos (%)</t>
  </si>
  <si>
    <t>1) Costumas fazer sessões de estudo individual?</t>
  </si>
  <si>
    <t>Todos os dias</t>
  </si>
  <si>
    <t>2) Em média, quantas vezes por semana fazes sessões de estudo individual de instrumento?</t>
  </si>
  <si>
    <t>3) Em média, quanto tempo dura cada uma das tuas sessões de estudo individual de instrumento??</t>
  </si>
  <si>
    <t>Entre 1 e 2 horas</t>
  </si>
  <si>
    <t>Entre 2 e 3 horas</t>
  </si>
  <si>
    <t>Mais de 3 horas</t>
  </si>
  <si>
    <t>Não Sei</t>
  </si>
  <si>
    <t>Exercícios Técnicos</t>
  </si>
  <si>
    <t xml:space="preserve">Pesquisa sobre o repertório em estudo </t>
  </si>
  <si>
    <t>Estudo o tempo necessário</t>
  </si>
  <si>
    <t>Deveria estudar mais mas não o faço porque não tenho vontade</t>
  </si>
  <si>
    <t>6) Costumas realizar algum registo durante e/ou após cada sessão de estudo individual?</t>
  </si>
  <si>
    <t xml:space="preserve">6-1 a 6.4) </t>
  </si>
  <si>
    <r>
      <t xml:space="preserve">6.1) Costumas registar </t>
    </r>
    <r>
      <rPr>
        <b/>
        <u/>
        <sz val="12"/>
        <color theme="1"/>
        <rFont val="Calibri (Corpo)"/>
      </rPr>
      <t>quando</t>
    </r>
    <r>
      <rPr>
        <b/>
        <sz val="12"/>
        <color theme="1"/>
        <rFont val="Calibri"/>
        <family val="2"/>
        <scheme val="minor"/>
      </rPr>
      <t xml:space="preserve"> estudas?</t>
    </r>
  </si>
  <si>
    <r>
      <t xml:space="preserve">6.2) Costumas registar </t>
    </r>
    <r>
      <rPr>
        <b/>
        <u/>
        <sz val="12"/>
        <color theme="1"/>
        <rFont val="Calibri (Corpo)"/>
      </rPr>
      <t xml:space="preserve">o que </t>
    </r>
    <r>
      <rPr>
        <b/>
        <sz val="12"/>
        <color theme="1"/>
        <rFont val="Calibri"/>
        <family val="2"/>
        <scheme val="minor"/>
      </rPr>
      <t>estudas?</t>
    </r>
  </si>
  <si>
    <r>
      <t xml:space="preserve">6.3) Costumas registar </t>
    </r>
    <r>
      <rPr>
        <b/>
        <u/>
        <sz val="12"/>
        <color theme="1"/>
        <rFont val="Calibri (Corpo)"/>
      </rPr>
      <t>como</t>
    </r>
    <r>
      <rPr>
        <b/>
        <sz val="12"/>
        <color theme="1"/>
        <rFont val="Calibri"/>
        <family val="2"/>
        <scheme val="minor"/>
      </rPr>
      <t xml:space="preserve"> estudas?</t>
    </r>
  </si>
  <si>
    <r>
      <t xml:space="preserve">6.4) Costumas registar </t>
    </r>
    <r>
      <rPr>
        <b/>
        <u/>
        <sz val="12"/>
        <color theme="1"/>
        <rFont val="Calibri (Corpo)"/>
      </rPr>
      <t>quanto</t>
    </r>
    <r>
      <rPr>
        <b/>
        <sz val="12"/>
        <color theme="1"/>
        <rFont val="Calibri"/>
        <family val="2"/>
        <scheme val="minor"/>
      </rPr>
      <t xml:space="preserve"> estudas?</t>
    </r>
  </si>
  <si>
    <t>7) Costumas fazer uma autoavaliação das tuas sessões de estudo individual?</t>
  </si>
  <si>
    <t>8) Achas que, de um modo geral, tens consciência da utilidade dos exercícios que realizas regularmente? Ou seja, sabes o que te permitem aperfeiçoar tecnicamente?</t>
  </si>
  <si>
    <t>9) Antes de começares a estudar, tens o hábito de fazer uma planificação prévia do que vais fazer, estabelecendo objetivos concretos?</t>
  </si>
  <si>
    <t>9.1 - Tipo I ) Como costumas decidir o que vais estudar?</t>
  </si>
  <si>
    <t>Tenho um caderno onde vou apontando o que já estudei e o que ainda me falta, e vejo assim o que é mais importante estudar.</t>
  </si>
  <si>
    <t>Estudo o que me apetece mais.</t>
  </si>
  <si>
    <t>Estudo apenas o que o meu professor pediu para ouvir na próxima aula.</t>
  </si>
  <si>
    <t>Estudo primeiro o que o meu professor pediu para ouvir na próxima aula e às vezes também revejo exercícios e músicas que já toquei anteriormente.</t>
  </si>
  <si>
    <t>Outro</t>
  </si>
  <si>
    <t>Outro. Qual?</t>
  </si>
  <si>
    <t>9.1 - Tipo II ) Que tipo de planeamento tens por hábito fazer? (podes assinalar várias opções)</t>
  </si>
  <si>
    <t xml:space="preserve">10) Em baixo são-te apresentados alguns fatores que podem afetar a tua motivação para estudar instrumento. Recorrendo a numeração ordinal (1º, 2º...), assinala aqueles que, na tua opinião, afetam positivamente a tua motivação. 
Classifica como “1º” o fator que sentes que mais te afeta, e a partir daí por ordem decrescente. Podes assinalar várias, ou mesmo todas; se considerares que algum fator não te afeta, não assinales, ou podes mesmo riscar.
</t>
  </si>
  <si>
    <t>Utilizo tabelas / cadernos, ou outro tipo de materiais existentes na bibliografia.</t>
  </si>
  <si>
    <t>Criei o meu próprio sistema de planificação.</t>
  </si>
  <si>
    <t>Utilizo um sistema de planificação sugerido pela escola.</t>
  </si>
  <si>
    <t>Utilizo um sistema de planificação que o meu professor me sugeriu.</t>
  </si>
  <si>
    <t>Aponto simplesmente o que o meu professor quer ouvir na próxima aula.</t>
  </si>
  <si>
    <t>Ter muito tempo livre.</t>
  </si>
  <si>
    <t>Ter uma apresentação em público brevemente.</t>
  </si>
  <si>
    <t>Outro/os</t>
  </si>
  <si>
    <t>Gostar do repertório que tenho para estudar.</t>
  </si>
  <si>
    <t>Querer agradar a minha família.</t>
  </si>
  <si>
    <t>Competição com colegas.</t>
  </si>
  <si>
    <t>Condições logísticas favoráveis - tenho um instrumento que me deixa satisfeito, um local em casa que considero confortável, etc.</t>
  </si>
  <si>
    <t>Não gostar do repertório que tenho para estudar.</t>
  </si>
  <si>
    <t>Não ter nenhuma apresentação em público brevemente.</t>
  </si>
  <si>
    <t>Dificuldades de concentração.</t>
  </si>
  <si>
    <t>Não receber incentivo do meu professor.</t>
  </si>
  <si>
    <t xml:space="preserve">11 - Tipo II) Em baixo são-te apresentados alguns fatores que podem afetar a tua motivação para estudar instrumento. Recorrendo a numeração ordinal (1º, 2º...), assinala aqueles que, na tua opinião, afetam negativamente a tua motivação. 
Classifica como “1º” o fator que sentes que mais te afeta, e a partir daí por ordem decrescente. Podes assinalar várias, ou mesmo todas; se considerares que algum fator não te afeta, não assinales, ou podes mesmo riscar.
</t>
  </si>
  <si>
    <t>Não gostar de estudar, fico muitas vezes desanimado por não conseguir ultrapassar as dificuldades.</t>
  </si>
  <si>
    <t>Não gostar das peças que tenho para estudar.</t>
  </si>
  <si>
    <t>Não sinto necessidade de estudar.</t>
  </si>
  <si>
    <t>É, acima de tudo uma obrigação, preferia não ter de o fazer.</t>
  </si>
  <si>
    <t>Gosto de estudar.</t>
  </si>
  <si>
    <t>Faço-o apenas quando sinto que o/a professor/a está descontente com o meu desempenho nas aulas.</t>
  </si>
  <si>
    <t>Faço-o porque quero ser melhor que os meus colegas.</t>
  </si>
  <si>
    <t>Faço-o porque os meus pais insistem.</t>
  </si>
  <si>
    <t>Nenhuma das anteriores.</t>
  </si>
  <si>
    <t>13) Os teus hábitos de estudo vão de encontro às expectativas/requisitos do teu professor?</t>
  </si>
  <si>
    <t>14) Se te sugerisse, a utilização de um caderno de apoio ao estudo individual, estarias disposto a utilizar?</t>
  </si>
  <si>
    <t>Apenas se o meu professor me obrigasse.</t>
  </si>
  <si>
    <r>
      <t xml:space="preserve">15) Em baixo são-te apresentados possíveis conteúdos desse caderno de apoio ao estudo. Assinala aquees que considerarias úteis. </t>
    </r>
    <r>
      <rPr>
        <b/>
        <i/>
        <sz val="12"/>
        <color theme="1"/>
        <rFont val="Calibri"/>
        <family val="2"/>
        <scheme val="minor"/>
      </rPr>
      <t>Podes assinalar várias ou mesmo todas as opções.</t>
    </r>
  </si>
  <si>
    <t>Tabelas para registar quando, quanto, o quê , e como estudei.</t>
  </si>
  <si>
    <t>Espaço para tomar notas no final de cada aa, para assim registar os aspetos mais importantes.</t>
  </si>
  <si>
    <t>Tabelas de autoavaliação.</t>
  </si>
  <si>
    <t>Tabelas de avaliaçaõ pelo professor.</t>
  </si>
  <si>
    <t>Calendário de audições, provas, etc.</t>
  </si>
  <si>
    <t>Outras sugestões:</t>
  </si>
  <si>
    <r>
      <t xml:space="preserve">16) Na proximidade de uma audição, reforças o teu estudo? </t>
    </r>
    <r>
      <rPr>
        <b/>
        <i/>
        <sz val="12"/>
        <color theme="1"/>
        <rFont val="Calibri"/>
        <family val="2"/>
        <scheme val="minor"/>
      </rPr>
      <t>(estudar mais vezes, mais tempo, prestar mais atenção a pequenos detalhes...)</t>
    </r>
  </si>
  <si>
    <r>
      <t xml:space="preserve">16.1) Como reforças o teu estudo? </t>
    </r>
    <r>
      <rPr>
        <b/>
        <i/>
        <sz val="12"/>
        <color theme="1"/>
        <rFont val="Calibri"/>
        <family val="2"/>
        <scheme val="minor"/>
      </rPr>
      <t>(podes assinalar várias opções)</t>
    </r>
  </si>
  <si>
    <t>Estudo mais vezes.</t>
  </si>
  <si>
    <t>Estudo mais tempo de cada vez.</t>
  </si>
  <si>
    <t>Presto mais atenção para resolver detalhes que ainda não consegui resolver.</t>
  </si>
  <si>
    <r>
      <t xml:space="preserve">Simulo o momento da </t>
    </r>
    <r>
      <rPr>
        <b/>
        <i/>
        <sz val="12"/>
        <color rgb="FF000000"/>
        <rFont val="Arial"/>
        <family val="2"/>
      </rPr>
      <t>performance</t>
    </r>
    <r>
      <rPr>
        <b/>
        <sz val="12"/>
        <color rgb="FF000000"/>
        <rFont val="Arial"/>
        <family val="2"/>
      </rPr>
      <t>, tocando o repertório para colegas ou para familiares.</t>
    </r>
  </si>
  <si>
    <t>Faço gravações audiovisuais para me poder autoavaliar.</t>
  </si>
  <si>
    <r>
      <t xml:space="preserve">Faço treino mental da </t>
    </r>
    <r>
      <rPr>
        <b/>
        <i/>
        <sz val="12"/>
        <color rgb="FF000000"/>
        <rFont val="Arial"/>
        <family val="2"/>
      </rPr>
      <t>performance.</t>
    </r>
  </si>
  <si>
    <r>
      <t xml:space="preserve">16.2) E proque razão alteras o teu estudo? </t>
    </r>
    <r>
      <rPr>
        <b/>
        <i/>
        <sz val="12"/>
        <color theme="1"/>
        <rFont val="Calibri"/>
        <family val="2"/>
        <scheme val="minor"/>
      </rPr>
      <t>(podes assinalar várias opções)</t>
    </r>
  </si>
  <si>
    <t>Porque me sinto envergonhado se a audição correr mal.</t>
  </si>
  <si>
    <t>Porque tenho medo que uma má prestação se reflita negativamente na minha avaliação.</t>
  </si>
  <si>
    <t>Porque sinto prazer em dar o meu melhor durante uma apresentação em público.</t>
  </si>
  <si>
    <t>Porque não quero que os meus colegas fiquem com uma má opinião a meu respeito.</t>
  </si>
  <si>
    <t>Porque não quero que o meu professor fique com uma má opnião a meu respeito.</t>
  </si>
  <si>
    <t>Porque quero que a minha família fique contente.</t>
  </si>
  <si>
    <t>Nenhuma das Anteriores.</t>
  </si>
  <si>
    <t>Outra</t>
  </si>
  <si>
    <t>Outro Razão. Qual/Quais?</t>
  </si>
  <si>
    <t>% de professores de instrumentos de sopro que responderam x</t>
  </si>
  <si>
    <t>% de professores de Cordas Friccionadas que responderam x</t>
  </si>
  <si>
    <t>% de professores de instrumentos de Tecla que responderam x</t>
  </si>
  <si>
    <t>% de profesores de Percussão que responderam x</t>
  </si>
  <si>
    <t>[5-10[ anos de experiência</t>
  </si>
  <si>
    <t>[10-15[ anos de experiência</t>
  </si>
  <si>
    <t>[15-20[ anos de experiência</t>
  </si>
  <si>
    <t>[20-25[ anos de experiência</t>
  </si>
  <si>
    <t>[25-30[ anos de experiência</t>
  </si>
  <si>
    <t>[30-35[ anos de experiência</t>
  </si>
  <si>
    <t>[35-40[ anos de experiência</t>
  </si>
  <si>
    <t>1) Tendo em conta regularidade do estudo individual dos seus alunos ao longo do ano letivo, que percentagem de alunos considera ter atingido um nível ideal?</t>
  </si>
  <si>
    <t>50 - 75%</t>
  </si>
  <si>
    <t>% de professores de Cordas Dedilhadas que responderam x</t>
  </si>
  <si>
    <t>2) Tendo em conta eficiência do estudo individual dos seus alunos ao longo do ano letivo, que percentagem de alunos considera ter atingido um nível ideal?</t>
  </si>
  <si>
    <r>
      <t xml:space="preserve">3) No seu trabalho semanal, entre aulas de instrumento, os seus alunos incluem no seu estudo individual todos os </t>
    </r>
    <r>
      <rPr>
        <b/>
        <i/>
        <sz val="12"/>
        <color theme="1"/>
        <rFont val="Calibri"/>
        <family val="2"/>
        <scheme val="minor"/>
      </rPr>
      <t>items</t>
    </r>
    <r>
      <rPr>
        <b/>
        <sz val="12"/>
        <color theme="1"/>
        <rFont val="Calibri"/>
        <family val="2"/>
        <scheme val="minor"/>
      </rPr>
      <t xml:space="preserve"> que lhes solicita?</t>
    </r>
  </si>
  <si>
    <t>4) Considera que o estudo individual é uma componente importante para a aprendizagem do instrumento que leciona?</t>
  </si>
  <si>
    <t>Sim, independentemente do nível de ensino</t>
  </si>
  <si>
    <t>Sim, é tão mais importante quanto mais avançado for o nível de ensino</t>
  </si>
  <si>
    <t>Sim, é tão mais importante quanto mais precoce for o nível de ensino</t>
  </si>
  <si>
    <t>5) Em baixo são-lhe apresentadas frequentes justificações apresentadas pelos alunos quando não conseguem concretizar o seu estudo individual como o seu professor desejaria. Classifique com que frequência já lhe foram apresentadas.</t>
  </si>
  <si>
    <t>Não ter tempo devido aos testes ou trabalhos de casa das restantes disciplinas.</t>
  </si>
  <si>
    <t>Não ter tempo devido a atividades da vida pessoal.</t>
  </si>
  <si>
    <t>Não se lembrar o que era para estudar.</t>
  </si>
  <si>
    <t>Ter-se esquecido do instrumento e/ou dos livros/partituras em algum sítio.</t>
  </si>
  <si>
    <t>Estar demasiado cansado quando chega a casa.</t>
  </si>
  <si>
    <t>Dizer que se magoou em alguma parte do corpo impeditiva de tocar.</t>
  </si>
  <si>
    <t>Dizer que o professor não marcou trabalhos de casa.</t>
  </si>
  <si>
    <t>6) Com que frequência os alunos dizem ter estudado apenas na véspera da aula?</t>
  </si>
  <si>
    <t>7) Constata que mesmo os alunos que efetivametne estudam regularmente, por vezes permanecem nos mesmos erros e dificuldades, como reflexo de um estudo pouco eficiente?</t>
  </si>
  <si>
    <r>
      <t xml:space="preserve">8) Constata que o seus alunos alteram os seus hábitos de estdo na proximidade de </t>
    </r>
    <r>
      <rPr>
        <b/>
        <i/>
        <sz val="12"/>
        <color rgb="FF000000"/>
        <rFont val="Calibri"/>
        <family val="2"/>
        <scheme val="minor"/>
      </rPr>
      <t>performances</t>
    </r>
    <r>
      <rPr>
        <b/>
        <sz val="12"/>
        <color rgb="FF000000"/>
        <rFont val="Calibri"/>
        <family val="2"/>
        <scheme val="minor"/>
      </rPr>
      <t xml:space="preserve"> em público, tais como audições, provas, concursos, etc?</t>
    </r>
  </si>
  <si>
    <r>
      <t xml:space="preserve">9) Em baixo são-te apresentados alguns fatores que podem contribuir para que o estudo individual dos alunos seja pouco eficiente. Utilizando uma escala ordinal, assinale aqueles que considere mais significativos. </t>
    </r>
    <r>
      <rPr>
        <b/>
        <i/>
        <sz val="12"/>
        <color theme="1"/>
        <rFont val="Calibri"/>
        <family val="2"/>
        <scheme val="minor"/>
      </rPr>
      <t>Assinale com"1º" o fator que lhe parece ter mais influência, e a partir daí por ordem decrescente. (se não concordar com alguma das hipóteses, não a inclua na ordenação).</t>
    </r>
  </si>
  <si>
    <t>Pouco tempo de estudo.</t>
  </si>
  <si>
    <t>Estudo pouco regular (numa semana estuda várias horas, na seguinte já não estuda nada, etc)</t>
  </si>
  <si>
    <t>Hábitos pouco sistemáticos (não registar o que estudam, nem como, nem quando, nem quanto, etc.)</t>
  </si>
  <si>
    <t>Pouca capacidade de auto-avaliação (perceber por exemplo que aspetos precisam de mais trabalho)</t>
  </si>
  <si>
    <t>Pouca exigência consigo prórpio.</t>
  </si>
  <si>
    <t>Pouca resiliência perante as dificuldades.</t>
  </si>
  <si>
    <t>Outra(as)</t>
  </si>
  <si>
    <t>Outros fatores sugeridos:</t>
  </si>
  <si>
    <t>10) Considera que a pressão colocada pela avaliação leva os alunos a reforçar as suas práticas de estudo?</t>
  </si>
  <si>
    <t>11) Procura adequar o repertório trabalhado ao maior interesse do aluno, de modo a que fique mais motivado para estudar?</t>
  </si>
  <si>
    <t>12) Em baixo são apresentados alguns fatores que poderão condicionar negativamente a motivação dos alunos para estudar mais frequentemente. Identifque quais já observou nos seus alunos.</t>
  </si>
  <si>
    <t>Competição com colegas</t>
  </si>
  <si>
    <t>Desvalorização da opinião do professor.</t>
  </si>
  <si>
    <t>Desvalorização da avaliação obtida na disciplina de instrumento.</t>
  </si>
  <si>
    <t>Desinteresse pela aprendizagem musical no geral.</t>
  </si>
  <si>
    <t>Desinteresse pela aprensizagem do instrumento.</t>
  </si>
  <si>
    <t>Dificuldade de conciliação com restantes atividades escolares e pessoais.</t>
  </si>
  <si>
    <t>Nenhuma das Anteriores</t>
  </si>
  <si>
    <t>14) Se lhe sugerissem a utilização de um caderno de apoio ao estudo individual, num modelo transversal a todos os alunos da escola, estaria disposto a implementar a sua utilização na sua classe?</t>
  </si>
  <si>
    <r>
      <t xml:space="preserve">14.1) Em baixo são-te apresentados possíveis conteúdos desse caderno de apoio ao estudo. Assinala aquees que considerarias úteis. </t>
    </r>
    <r>
      <rPr>
        <b/>
        <i/>
        <sz val="12"/>
        <color theme="1"/>
        <rFont val="Calibri"/>
        <family val="2"/>
        <scheme val="minor"/>
      </rPr>
      <t>Podes assinalar várias ou mesmo todas as opções.</t>
    </r>
  </si>
  <si>
    <t xml:space="preserve">15) Acha que a adoção de práticas de estudo sistemáticas, tais como registar "o que estudar, quando, quanto, como" poderia ser vantajoso para os alunos, potenciando a sua aprendizagem? </t>
  </si>
  <si>
    <r>
      <t xml:space="preserve">15.1) Dos seguintes elementos passíveis de registo, assinale aquele(es) que considera relevantes. </t>
    </r>
    <r>
      <rPr>
        <b/>
        <i/>
        <sz val="12"/>
        <color rgb="FF000000"/>
        <rFont val="Calibri"/>
        <family val="2"/>
        <scheme val="minor"/>
      </rPr>
      <t>(Pode assinalar várias ou mesmo todas as opções)</t>
    </r>
  </si>
  <si>
    <r>
      <rPr>
        <b/>
        <u/>
        <sz val="12"/>
        <color rgb="FF000000"/>
        <rFont val="Calibri (Corpo)"/>
      </rPr>
      <t>Quando</t>
    </r>
    <r>
      <rPr>
        <b/>
        <sz val="12"/>
        <color rgb="FF000000"/>
        <rFont val="Calibri"/>
        <family val="2"/>
        <scheme val="minor"/>
      </rPr>
      <t xml:space="preserve"> estuda</t>
    </r>
  </si>
  <si>
    <r>
      <rPr>
        <b/>
        <u/>
        <sz val="12"/>
        <color rgb="FF000000"/>
        <rFont val="Calibri (Corpo)"/>
      </rPr>
      <t>Quanto</t>
    </r>
    <r>
      <rPr>
        <b/>
        <sz val="12"/>
        <color rgb="FF000000"/>
        <rFont val="Calibri"/>
        <family val="2"/>
        <scheme val="minor"/>
      </rPr>
      <t xml:space="preserve"> estuda</t>
    </r>
  </si>
  <si>
    <r>
      <rPr>
        <b/>
        <u/>
        <sz val="12"/>
        <color rgb="FF000000"/>
        <rFont val="Calibri (Corpo)"/>
      </rPr>
      <t>Como</t>
    </r>
    <r>
      <rPr>
        <b/>
        <sz val="12"/>
        <color rgb="FF000000"/>
        <rFont val="Calibri"/>
        <family val="2"/>
        <scheme val="minor"/>
      </rPr>
      <t xml:space="preserve"> estuda</t>
    </r>
  </si>
  <si>
    <r>
      <rPr>
        <b/>
        <u/>
        <sz val="12"/>
        <color rgb="FF000000"/>
        <rFont val="Calibri (Corpo)"/>
      </rPr>
      <t>O que</t>
    </r>
    <r>
      <rPr>
        <b/>
        <sz val="12"/>
        <color rgb="FF000000"/>
        <rFont val="Calibri"/>
        <family val="2"/>
        <scheme val="minor"/>
      </rPr>
      <t xml:space="preserve"> estuda</t>
    </r>
  </si>
  <si>
    <t>15.2) E desses elementos, considera que alguns são mais relevantes que outros? Considerando apenas os elementos que já selecionou em 15.1, orene-os recorrendo a uma escala ordinal, em que deve assinalar como "qº" o elemento que considera ser mais relevante.</t>
  </si>
  <si>
    <r>
      <rPr>
        <b/>
        <u/>
        <sz val="12"/>
        <color theme="1"/>
        <rFont val="Calibri (Corpo)"/>
      </rPr>
      <t>Quando</t>
    </r>
    <r>
      <rPr>
        <b/>
        <sz val="12"/>
        <color theme="1"/>
        <rFont val="Calibri"/>
        <family val="2"/>
        <scheme val="minor"/>
      </rPr>
      <t xml:space="preserve"> estuda</t>
    </r>
  </si>
  <si>
    <r>
      <rPr>
        <b/>
        <u/>
        <sz val="12"/>
        <color theme="1"/>
        <rFont val="Calibri (Corpo)"/>
      </rPr>
      <t>Quanto</t>
    </r>
    <r>
      <rPr>
        <b/>
        <sz val="12"/>
        <color theme="1"/>
        <rFont val="Calibri"/>
        <family val="2"/>
        <scheme val="minor"/>
      </rPr>
      <t xml:space="preserve"> estuda</t>
    </r>
  </si>
  <si>
    <r>
      <t>Como</t>
    </r>
    <r>
      <rPr>
        <b/>
        <sz val="12"/>
        <color rgb="FF000000"/>
        <rFont val="Calibri (Corpo)"/>
      </rPr>
      <t xml:space="preserve"> estuda</t>
    </r>
  </si>
  <si>
    <r>
      <t>O que</t>
    </r>
    <r>
      <rPr>
        <b/>
        <sz val="12"/>
        <color rgb="FF000000"/>
        <rFont val="Calibri (Corpo)"/>
      </rPr>
      <t xml:space="preserve"> estuda</t>
    </r>
  </si>
  <si>
    <t>16) Tendo em vista o progresso técnico dos alunos, a aprendizagem em contexto de aula precisa ser complementada com vários momentos de estudo individual. Reflita por favor sobre a importância relativa destas duas compomentes da aprendizagem.</t>
  </si>
  <si>
    <r>
      <t xml:space="preserve">17) Considerando apenas os seus alunos com melhores hábitos de estudo, que razões pensa que possam estar na base dessa diferenciação? </t>
    </r>
    <r>
      <rPr>
        <b/>
        <i/>
        <sz val="12"/>
        <color rgb="FF000000"/>
        <rFont val="Calibri"/>
        <family val="2"/>
        <scheme val="minor"/>
      </rPr>
      <t>(Pode assinalar várias opções)</t>
    </r>
  </si>
  <si>
    <t>São alunos que tiram prazer dos momentos de estudo.</t>
  </si>
  <si>
    <t>São alunos muito preocupados com a avaliação.</t>
  </si>
  <si>
    <t>São alunos muito competitivos, muito determinados em ser melhores que os colegas.</t>
  </si>
  <si>
    <t>Outras razões sugeridas:</t>
  </si>
  <si>
    <t>18) Que estratégias já utilizou para melhorar as práticas de estudo dos seus alunos?</t>
  </si>
  <si>
    <t>Solicitar a realização de gravações audiovisuais para posterior avaliação em conjunto com o professor e/ou colegas.</t>
  </si>
  <si>
    <t>Fazer em conjunto com os alunos e/ou encarregados de educação uma planificação semanaç do estudo, tendo em conta a sua restante rotina de atividades e compromissos.</t>
  </si>
  <si>
    <t>Envolver a família como fator motivador e participante ativo na tomada de deisão de "ir estudar instrumento".</t>
  </si>
  <si>
    <t>Criar um sistema de avaliação/pontuação para cada semana de trabalho.</t>
  </si>
  <si>
    <t>Solicitar o envio de um sumário de cada sessão de estudo individual.</t>
  </si>
  <si>
    <t>Legenda de Respostas:</t>
  </si>
  <si>
    <t>1=Discordo Totalmente</t>
  </si>
  <si>
    <t>2= Discordo</t>
  </si>
  <si>
    <t>3=Não discordo nem concordo</t>
  </si>
  <si>
    <t>4 = Concordo</t>
  </si>
  <si>
    <t>5 = Concordo Totalmente</t>
  </si>
  <si>
    <t>&lt; 5 anos de experiência</t>
  </si>
  <si>
    <t>% de &lt;5 anos de experiência que responderam x</t>
  </si>
  <si>
    <t>% de [5-10[ anos de experiência que responderam x</t>
  </si>
  <si>
    <t>% de [10-15[ anos de experiência que responderam x</t>
  </si>
  <si>
    <t>% de [15-20[ anos de experiência que responderam x</t>
  </si>
  <si>
    <t>% de [20-25[ anos de experiência que responderam x</t>
  </si>
  <si>
    <t>3) Um professor de instrumento tem o dever de ajudar os seus alunos a melhorar as suas competências no que respeita à sistematização do seu estudo individual.</t>
  </si>
  <si>
    <t>4) Grande parte dos alunos poderia ser muito melhor se melhorasse as suas práticas de estudo individual.</t>
  </si>
  <si>
    <t>5) O mais importante no estudo individual dos alunos é o tempo que passam a tocar, independentemente do que façam.</t>
  </si>
  <si>
    <t>6) É fácil para mim encontrar novas estratégias que possam motivar mais os alunos com amis dificuldades com o seu estudo individual.</t>
  </si>
  <si>
    <t>7) Um aluno de nível secundário deverá tornar-se autónomo para conseguir ultrapassar dificuldades técnicas e musicias sem estar à espera da aula para resolver todos os problemas.</t>
  </si>
  <si>
    <t>8) O envolvimento da família é importante para um aluno conseguir organizar melhor o seu estudo individual.</t>
  </si>
  <si>
    <t>10) É essencial para uma boa aprendizagem fomentar boas práticas de estudo desde os primeiros anos de aprendizgem, mesmo que os alunos sejam ainda muito jovens.</t>
  </si>
  <si>
    <t>11) É importante que os alunos reconheçam a utilidade de cada exercício que executam, pois assim poderão ganhar autonomia e aplicar exercícios adequados às dificuldades técnicas que lhes vão aparecendo.</t>
  </si>
  <si>
    <t>12) O tempo que os alunos passam a tocar, independentemente do que fazem durante esse tempo, é o mais importante para a sua aprendizagem.</t>
  </si>
  <si>
    <t>13) O registo sistemático das sessões de estudo (como, quando, o quê, quanto) pode ser um importante contributo para uma melhor aprendizagem.</t>
  </si>
  <si>
    <t>14) Sem a minha orientação, a maioria dos alunos fica sem saber o que fazer para ultrapassar dificuldades.</t>
  </si>
  <si>
    <t>15) A qualidade das sessões de estudo individual dos alunos reflete-se fortemente na melhoria das suas competências.</t>
  </si>
  <si>
    <t>16) O que mais importa par ao progresso técnico dos alunos é a qualidade das suas sessões de estudo individual.</t>
  </si>
  <si>
    <t>18) Por veze sinto que os meus alunos não sentem prazer com o tempo que passam a estudar o seu instrumento.</t>
  </si>
  <si>
    <t>19) Tendo em vista o progresso técnico dos alunos, a aprendizagem em contexto de aula precisa de ser complementada com vários momentos de estudo individual.</t>
  </si>
  <si>
    <t>20) A autoavaliação regular do trabalho pode ser muito útil para o aluno tomar consciÊncia do que tem a melhorar no seu trabalho.</t>
  </si>
  <si>
    <t>1) A aprendizagem em contexto de aula, mesmo que um aluno nunca estude individualmente, pode ser suficiente para um aluno concluir o ensino oficial com uma boa avaliação.</t>
  </si>
  <si>
    <t>1) O modo como organizo as minhas sessões de estudo é apropriado às minhas necessidades.</t>
  </si>
  <si>
    <t>2) O trabalho efetuado em contexto de aula é mais importante que qualquer estudo individual que o aluno possa fazer.</t>
  </si>
  <si>
    <t>2) As sessões de estudo individual são o momento mais importante para o meu progresso.</t>
  </si>
  <si>
    <t>3) O que mais importa para o meu progresso é o tempo que passo a tocar, independentemente do que faça durante esse tempo.</t>
  </si>
  <si>
    <t>5) A gravação audiovisual é uma ferramenta útil para a minha autoavaliação.</t>
  </si>
  <si>
    <t>8) O meu estudo individual de instrumento faz parte das minhas rotinas diárias.</t>
  </si>
  <si>
    <t>9) Por veze sinto que, com alguns alunos, não encontro mais estratégias para os levar a melhorar os seus hábitos de estudo.</t>
  </si>
  <si>
    <t>10) O meu desempenho na aula de instrumento tem influência nos meus hábitos de estudo.</t>
  </si>
  <si>
    <t>11) Altero os meus hábitos de estudo de acordo com o maior ou menor interesse que tenho pelo repertório.</t>
  </si>
  <si>
    <t>13) O registo sistemático do estudo (como, quando, o quê, quanto) é importante para o meu desenvolvimento técnico.</t>
  </si>
  <si>
    <t>14) É fácil para mim identificar o que tenho a melhorar.</t>
  </si>
  <si>
    <t>15) É fácil para mim identificar dificuldades e aplicar exercícios que já conheço para tentar ultrapassá-las.</t>
  </si>
  <si>
    <t>16) Tenho pouca vontade de estudar instrumento fora das aulas.</t>
  </si>
  <si>
    <t>17) Uma vez que os alunos têm, genericamente, apenas uma aula semanal de instrumento, o tempo dedicado ao seu estudo individual e a forma como esse tempo é utilizado é fulcral para potenciar o sucesso da sua aprendizagem.</t>
  </si>
  <si>
    <t>18) Sem a orientação do meu professor não sei o que estudar.</t>
  </si>
  <si>
    <t>20) Por vezes sinto que, apesar de estudar, o meu progresso técnico não é suficiente.</t>
  </si>
  <si>
    <t>21) A minha aula de instrumento semanal é mais importante para o meu progresso técnico do que as minhas sessões de estudo individual.</t>
  </si>
  <si>
    <t>23) É fácil para mim manter a concentração durante as minhas sessões de estudo.</t>
  </si>
  <si>
    <t>24) Sinto frequentemente uma sensação de missão cumprida depois das minhas sessões de estudo individual.</t>
  </si>
  <si>
    <t>25) Avalio as minhas sessões de estudo individual e raramente me deixo desmotivar perante as dificuldades sentidas.</t>
  </si>
  <si>
    <t>26) Os meus pais ou algum outro familiar são importantes para me motivar a estudar.</t>
  </si>
  <si>
    <t>27) Estou satisfeito com as minhas capacidades de estudo, pois consigo ultrapassar facilmente as minhas dificuldades.</t>
  </si>
  <si>
    <t>28) Quando cometo erros, encaro-os de forma construtiva e não como indicadores de falhanço.</t>
  </si>
  <si>
    <t>30) Se estudasse mais e melhor, iria conseguir tocar melhor.</t>
  </si>
  <si>
    <t>1) Tendo em conta o seu contributo para a aprendizagem do meu instrumento, as minhas sessões de estudo individual são...</t>
  </si>
  <si>
    <t>3) A minha capacidade de planeamento de estudo é ...</t>
  </si>
  <si>
    <t>4) Tendo em conta o seu contributo para a aprendizagem do meu instrumento, as aulas de instrumento são...</t>
  </si>
  <si>
    <t>5) Tendo em conta a minha aprendizagem do instrumento, a minha motivação para o estudo individual é...</t>
  </si>
  <si>
    <t>2) A capacidade de auto-avaliação  dos meus alunos é ...</t>
  </si>
  <si>
    <t>3) A capacidade dos meus alunos para planearem o seu estudo é ...</t>
  </si>
  <si>
    <t>Tabelas prontas</t>
  </si>
  <si>
    <t>Dados levantados</t>
  </si>
  <si>
    <t>Prof 4</t>
  </si>
  <si>
    <t>*assinalou apenas em que níveis tem alunos, e não o número exato</t>
  </si>
  <si>
    <t>?</t>
  </si>
  <si>
    <t>Prof 5*</t>
  </si>
  <si>
    <t xml:space="preserve">Prof 6 </t>
  </si>
  <si>
    <t>Prof 7</t>
  </si>
  <si>
    <t>Porf 8</t>
  </si>
  <si>
    <t>Prof 9</t>
  </si>
  <si>
    <t>Prof 10</t>
  </si>
  <si>
    <t>Prof 11</t>
  </si>
  <si>
    <t>Prof 12</t>
  </si>
  <si>
    <t>Total de Alunos</t>
  </si>
  <si>
    <t>Total de Alunos em Ensino Oficial</t>
  </si>
  <si>
    <t>EO - supletivo</t>
  </si>
  <si>
    <t>EO - articulado</t>
  </si>
  <si>
    <t xml:space="preserve">Legenda </t>
  </si>
  <si>
    <t>EO=Ensino Oficial</t>
  </si>
  <si>
    <t xml:space="preserve"> 2º ciclo EO/Articulado</t>
  </si>
  <si>
    <t>2º ciclo EO/Supletivo</t>
  </si>
  <si>
    <t>3º ciclo EO/Supletivo</t>
  </si>
  <si>
    <t xml:space="preserve"> 3º ciclo EO/Articulado</t>
  </si>
  <si>
    <t>Secundário EO/Supletivo</t>
  </si>
  <si>
    <t>Secundário EO/Articulado</t>
  </si>
  <si>
    <t>Total de alunos   EO</t>
  </si>
  <si>
    <t>% de alunos EO</t>
  </si>
  <si>
    <t>Total de alunos EO/supletivo</t>
  </si>
  <si>
    <t>Total de alunos EO/articulado</t>
  </si>
  <si>
    <t>% EO/articulado</t>
  </si>
  <si>
    <t>% EO/supletivo</t>
  </si>
  <si>
    <t>Resposta Nula</t>
  </si>
  <si>
    <t>Sem resposta por indicação da resposta anterior</t>
  </si>
  <si>
    <t>Fazer o aluno estudar na aula para mostrar como estuda e auto avaliar esse desempenho.</t>
  </si>
  <si>
    <t>TOTAL DE RESPONDENTES</t>
  </si>
  <si>
    <t>Legenda:</t>
  </si>
  <si>
    <t>n.a. = não aplicável</t>
  </si>
  <si>
    <t>Prof 13 **</t>
  </si>
  <si>
    <t>Outras Sugestões</t>
  </si>
  <si>
    <t>Planificações de objetivos a longo prazo.</t>
  </si>
  <si>
    <t>São alunos mais resilientes e que têm mais ímpeto para ultrapassar dificuldades.</t>
  </si>
  <si>
    <t>Usar um caderno individual do aluno.</t>
  </si>
  <si>
    <t>Outras estratégias já utilizadas pelos professores:</t>
  </si>
  <si>
    <t>Outros conteúdos sugeridos:</t>
  </si>
  <si>
    <t>Espaço para comunicação com os encarregados de educação.</t>
  </si>
  <si>
    <t>Sem Resposta</t>
  </si>
  <si>
    <t>Frequentaram a escola por obrigação exercida pelos pais.</t>
  </si>
  <si>
    <t>13) Os seus alunos identificam facilmente os aspetos que têm a melhorar para alcançarem um melhor domínio do seu instrumento?</t>
  </si>
  <si>
    <t>Calendário com os ensaios com pianista acompanhador.</t>
  </si>
  <si>
    <t>Pautas musicais no final para apontar exercícios etc.</t>
  </si>
  <si>
    <t>São alunos que têm gosto no seu desenvolvimento e que querem tocar melhor a cada semana que passa.</t>
  </si>
  <si>
    <t>Autocolantes como feedback do trabalho realizado em casa e na aula.</t>
  </si>
  <si>
    <t>Espaço para apontamentos, ideias, sugestões, reflexões.</t>
  </si>
  <si>
    <t>Sem resposta</t>
  </si>
  <si>
    <t>Sem resposta apesar de responder à anterior</t>
  </si>
  <si>
    <t>Criar eu próprio tabelas de registo e planificação de estudo.</t>
  </si>
  <si>
    <t>Outras respostas</t>
  </si>
  <si>
    <t>Depende do tipo de caderno</t>
  </si>
  <si>
    <t xml:space="preserve">Outras respostas: </t>
  </si>
  <si>
    <t>Notas: 1 professor só assinalou a opção em 1º</t>
  </si>
  <si>
    <t>É o momento em que todo o trabalho do aluno se orienta e despoleta.</t>
  </si>
  <si>
    <t>Justificações apresentadas para a resposta " A aula semanal e sessões de estudo individual são igualmente importantes.":</t>
  </si>
  <si>
    <t>Justificações apresentadas para a resposta " A aula semanal é o momento mais importantes":</t>
  </si>
  <si>
    <t>A aula semanal é fundamental para orientar devidamente o aluno mas de pouco serve se não houver estudo individual.</t>
  </si>
  <si>
    <t>As sesões de estudo individual são essenciais para consolidar aprendizagens bem como para descobrir novas dificuldades.</t>
  </si>
  <si>
    <t>5) Tendo em conta o seu contributo para a aprendizagem do instrumento, as sessões de estudo individual são...</t>
  </si>
  <si>
    <t>12 respondentes</t>
  </si>
  <si>
    <t>23 respondentes</t>
  </si>
  <si>
    <t>Deveria estudar mais mas não o faço por falta de tempo</t>
  </si>
  <si>
    <t>Gostar de estudar, conseguir disfrutar positivamente do momento de estudo, sentindo satisfação por conseguir ultrapassar dificuldades e alcançar objetivos.</t>
  </si>
  <si>
    <t>Querer garantir uma boa avaliação na disciplina de instrumento.</t>
  </si>
  <si>
    <t>Querer uma boa opinião do meu professor a meu respeito.</t>
  </si>
  <si>
    <t>Pouca disponibilidade - sobreposição de compromissos pessoais, escolares...</t>
  </si>
  <si>
    <t>Resistência Física-sinto-me rapidamente cansado</t>
  </si>
  <si>
    <t>Não gostar de estudar, tendo frequentemente sentimentos de frustração por não conseguir ultrapassar as dificuldades.</t>
  </si>
  <si>
    <t>Não ter o apoio da minha família.</t>
  </si>
  <si>
    <t>Condições logísticas desfavoráveis.</t>
  </si>
  <si>
    <t>Não ter um instrumento tão bom quanto gostaria.</t>
  </si>
  <si>
    <t>Sei que é uma necessidade, mas sinto prazer em fazê-lo.</t>
  </si>
  <si>
    <t>Respsotas NÃO na pergunta anterior, mas que assinalaram conteúdos úteis: 1</t>
  </si>
  <si>
    <t>Dicas de motivação.</t>
  </si>
  <si>
    <t>"Faço um planeamento mental dos estudos e exercícios e peças a aperfeiçoar"</t>
  </si>
  <si>
    <t>1 aluno respondeu assinalou duas opções de resposta</t>
  </si>
  <si>
    <t>Outros fatores referidos:</t>
  </si>
  <si>
    <t>"Saber que quanto mais estudar vou tocar cada vez melhor"</t>
  </si>
  <si>
    <t>11 TIPO I - ATÉ 6º</t>
  </si>
  <si>
    <t>12 TIPO II - 7º A 12º</t>
  </si>
  <si>
    <t>4 - TIPO II) Relativamente à organização das tuas sessões de estudo individual, são-te apresentadas em baixo quatro categorias de atividades, que deverão fazer parte das tuas práticas.  Ordena-as consoante o tempo que, por comparação, costumas dedicar a cada uma delas. 
Classifica como “1º” a atividade a que dedicas mais tempo, e a partir daí por ordem decrescente. Se não realizares alguma das atividades, não a contemples na ordenação.
Relativamente à organização das tuas sessões de estudo individual, são-te apresentadas em baixo quatro categorias de atividades, que deverão fazer parte das tuas práticas.  Ordena-as consoante o tempo que, por comparação, costumas dedicar a cada uma delas. 
Classifica como “1º” a atividade a que dedicas mais tempo, e a partir daí por ordem decrescente. Se não realizares alguma das atividades, não a contemples na ordenação.</t>
  </si>
  <si>
    <t>4 - TIPO I) Relativamente à organização das tuas sessões de estudo individual, são-te apresentadas em baixo quatro categorias de atividades, que deverão fazer parte das tuas práticas.  Ordena-as consoante o tempo que, por comparação, costumas dedicar a cada uma delas. 
Classifica como “1º” a atividade a que dedicas mais tempo, e a partir daí por ordem decrescente. Se não realizares alguma das atividades, não a contemples na ordenação.
Relativamente à organização das tuas sessões de estudo individual, são-te apresentadas em baixo quatro categorias de atividades, que deverão fazer parte das tuas práticas.  Ordena-as consoante o tempo que, por comparação, costumas dedicar a cada uma delas. 
Classifica como “1º” a atividade a que dedicas mais tempo, e a partir daí por ordem decrescente. Se não realizares alguma das atividades, não a contemples na ordenação.</t>
  </si>
  <si>
    <t>5) Relativamente ao tempo que passas a estudar, escolhe a afirmação que consideres mais verdadeira.</t>
  </si>
  <si>
    <t>Sem resposta: 1</t>
  </si>
  <si>
    <t>Peças que o meu professor me deu.</t>
  </si>
  <si>
    <t>Fazer exercícios.</t>
  </si>
  <si>
    <t>Peças de que gosto e que vou descobrindo como se tocam.</t>
  </si>
  <si>
    <t>Praticar para as audições.</t>
  </si>
  <si>
    <t xml:space="preserve">11 - Tipo I ) Em baixo são-te apresentados alguns fatores que podem afetar a tua motivação para estudar instrumento. Recorrendo a numeração ordinal (1º, 2º...), assinala aqueles que, na tua opinião, afetam negativamente a tua motivação. 
Classifica como “1º” o fator que sentes que mais te afeta, e a partir daí por ordem decrescente. Podes assinalar várias, ou mesmo todas; se considerares que algum fator não te afeta, não assinales, ou podes mesmo riscar.
</t>
  </si>
  <si>
    <t>Ter pouco tempo livre -tenho muitos trabalhos da escola, ou atividades com a família ou com os meus amigos.</t>
  </si>
  <si>
    <t>Ficar rapidamente cansado.</t>
  </si>
  <si>
    <t>Competição com os colegas.</t>
  </si>
  <si>
    <t>Ter sempre outras coisas que prefiro fazer em vez de estudar instrumento.</t>
  </si>
  <si>
    <t>Não ter um local em casa que acho confortável para ficar a estudar.</t>
  </si>
  <si>
    <t>12 - Tipo I ) Qual das seguintes afirmações mais associas à necessidade de estudares para além das aulas de instrumento.</t>
  </si>
  <si>
    <t>12 - Tipo II ) Qual das seguintes afirmações mais associas à necessidade de estudares para além das aulas de instrumento.</t>
  </si>
  <si>
    <t>Outras razões: "Porque quero ter boa nota"</t>
  </si>
  <si>
    <t>Estudo primeiro o que tenho mais dificuldade.</t>
  </si>
  <si>
    <t>Sem resposta: 2</t>
  </si>
  <si>
    <t>1 das respostas Não refere já utilizar um caderno, portanto assume que já não precisa de outro.</t>
  </si>
  <si>
    <t>Durante cerca de 1 minuto toco outras coisas e logo de seguida toco o que tenho mais dificuldade.</t>
  </si>
  <si>
    <t>1 respondente assinalou mais que uma opção</t>
  </si>
  <si>
    <t>Sem resposta: 3</t>
  </si>
  <si>
    <t>As percentagens por classe não foram ajustadas pois não se pretende fazer comparações entre cada uma delas.</t>
  </si>
  <si>
    <t>Tipo I + Tipo II</t>
  </si>
  <si>
    <t>Essencialmente o que o professor pediu</t>
  </si>
  <si>
    <t>respondentes</t>
  </si>
  <si>
    <t>TOTAL DE ALUNOS QUE GOSTAM</t>
  </si>
  <si>
    <t>X</t>
  </si>
  <si>
    <t>6) Pelo feedback que recebo do meu professor, o meu estudo individual é adequado às minhas necessidades.</t>
  </si>
  <si>
    <t>7) Sinto que preciso de ajuda para organizar melhor o meu estudo.</t>
  </si>
  <si>
    <t>9) Costumo ter curiosidade e interesse em pesquisar informação sobre o repertório que estou a trabalhar.</t>
  </si>
  <si>
    <r>
      <t xml:space="preserve">17) O sucesso/insucesso das </t>
    </r>
    <r>
      <rPr>
        <b/>
        <i/>
        <sz val="12"/>
        <color theme="1"/>
        <rFont val="Calibri"/>
        <family val="2"/>
        <scheme val="minor"/>
      </rPr>
      <t>performances</t>
    </r>
    <r>
      <rPr>
        <b/>
        <sz val="12"/>
        <color theme="1"/>
        <rFont val="Calibri"/>
        <family val="2"/>
        <scheme val="minor"/>
      </rPr>
      <t xml:space="preserve"> em público, como as audições de classe, é essencial para compreender se ultrapassei ou não as dificuldades técnicas que tinha e para as quais trabalhei, ajudando-me assim a melhor organizar o meu trabalho futuro.</t>
    </r>
  </si>
  <si>
    <t>19) A qualidade das minhas sessões de estudo individual reflete-se fortemente na melhoria das minhas competências técnicas.</t>
  </si>
  <si>
    <t>22) As minhas sessões de estudo individual são insignificantes para mim, sinto-me frequentemente aborrecida/o ao realizá-las.</t>
  </si>
  <si>
    <t>29) Durante o meu estudo individual sinto-me bastante autónomo para ultrapassaras minhas dificuldades.</t>
  </si>
  <si>
    <t>Discordam /Neutro /  Concordam</t>
  </si>
  <si>
    <t>1 resposta a menos</t>
  </si>
  <si>
    <t>Prof 14</t>
  </si>
  <si>
    <t>1) Tendo em conta o seu contributo para a aprendizagem do instrumento, as práticas sistemáticas de estudo dos meus alunos são...</t>
  </si>
  <si>
    <t>4) Tendo em conta o seu contributo para a aprendizagem do instrumento, as aulas de instrumento são...</t>
  </si>
  <si>
    <t>total de inquiridos</t>
  </si>
  <si>
    <t>Total cordas friccionadas</t>
  </si>
  <si>
    <t>Total cordas dedilhadas</t>
  </si>
  <si>
    <t>Total sopros</t>
  </si>
  <si>
    <t>Total tecla</t>
  </si>
  <si>
    <t>Total percussão</t>
  </si>
  <si>
    <t>Idade (anos)</t>
  </si>
  <si>
    <t>** professor em período de licença sem vencimento</t>
  </si>
  <si>
    <t>ráfico 5</t>
  </si>
  <si>
    <t>rafico 6</t>
  </si>
  <si>
    <t>Quando</t>
  </si>
  <si>
    <t>O quê</t>
  </si>
  <si>
    <t>Como</t>
  </si>
  <si>
    <t>Quanto</t>
  </si>
  <si>
    <t>Gráfico 8</t>
  </si>
  <si>
    <t>ráfico 9</t>
  </si>
  <si>
    <t>Gráfico 10</t>
  </si>
  <si>
    <t>Gráfico 11</t>
  </si>
  <si>
    <t>Gráfico 12</t>
  </si>
  <si>
    <t>gráfico 13</t>
  </si>
  <si>
    <t>gráfico 14</t>
  </si>
  <si>
    <t>1 - Discordo totalmente</t>
  </si>
  <si>
    <t>2 - Discordo</t>
  </si>
  <si>
    <t>3 - Não discordo nem concordo</t>
  </si>
  <si>
    <t>4 - Concordo</t>
  </si>
  <si>
    <t>5 - Concordo totalmente</t>
  </si>
  <si>
    <t>Gráfico 15</t>
  </si>
  <si>
    <t>Gráfico 16</t>
  </si>
  <si>
    <t>gráfico 17</t>
  </si>
  <si>
    <t>Gráfico 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</si>
  <si>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</si>
  <si>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</si>
  <si>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</si>
  <si>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</si>
  <si>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</si>
  <si>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</si>
  <si>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</si>
  <si>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</si>
  <si>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</si>
  <si>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</si>
  <si>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</si>
  <si>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</si>
  <si>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</si>
  <si>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 xml:space="preserve">Observações: 1 sem resposta </t>
  </si>
  <si>
    <t xml:space="preserve">Observações: 2 sem resposta </t>
  </si>
  <si>
    <t>G32</t>
  </si>
  <si>
    <t>G33</t>
  </si>
  <si>
    <t>G34</t>
  </si>
  <si>
    <t>G35</t>
  </si>
  <si>
    <t>s</t>
  </si>
  <si>
    <t>Obervações: 1 sem resposta</t>
  </si>
  <si>
    <t>1) G 36</t>
  </si>
  <si>
    <t>5 - Concordo Totalmente</t>
  </si>
  <si>
    <t>2) 37</t>
  </si>
  <si>
    <t>7) G38</t>
  </si>
  <si>
    <t>19) G39</t>
  </si>
  <si>
    <t>17) G40</t>
  </si>
  <si>
    <t>19) G41</t>
  </si>
  <si>
    <t>4) G42</t>
  </si>
  <si>
    <t>7) G43</t>
  </si>
  <si>
    <t>4) G44</t>
  </si>
  <si>
    <t>11) G45</t>
  </si>
  <si>
    <t>G47</t>
  </si>
  <si>
    <t>G48</t>
  </si>
  <si>
    <t>5) G49</t>
  </si>
  <si>
    <t>10) G50</t>
  </si>
  <si>
    <t>G51</t>
  </si>
  <si>
    <t>13) G52</t>
  </si>
  <si>
    <t>20) G53</t>
  </si>
  <si>
    <t>G54</t>
  </si>
  <si>
    <t>G55</t>
  </si>
  <si>
    <t>G56</t>
  </si>
  <si>
    <t>4) É indispensável realizar a autoavaliação de cada aula bem como de cada sessão de estudo individual, de modo a perceber que aspetos tenho a melhorar.</t>
  </si>
  <si>
    <t>G57</t>
  </si>
  <si>
    <t>G62</t>
  </si>
  <si>
    <t>G63</t>
  </si>
  <si>
    <t>Tabelas de registo e/ou planificação existentes na bilbiografia.</t>
  </si>
  <si>
    <t>G58</t>
  </si>
  <si>
    <t>14) Se te sugerissem a utilização de um caderno de apoio ao estudo individual, estarias disposto a utilizar?</t>
  </si>
  <si>
    <t>G59</t>
  </si>
  <si>
    <t>PROFS</t>
  </si>
  <si>
    <t>Tabelas de registo sistemático (quando, quanto, o quê, como)</t>
  </si>
  <si>
    <t>Tabelas para definição de metas semanais</t>
  </si>
  <si>
    <t>Espaço para tomar notas no final de cada aula</t>
  </si>
  <si>
    <t xml:space="preserve">G60 </t>
  </si>
  <si>
    <t>3) G61</t>
  </si>
  <si>
    <t>6) G64</t>
  </si>
  <si>
    <t>9) G65</t>
  </si>
  <si>
    <t>14) G66</t>
  </si>
  <si>
    <t>G67</t>
  </si>
  <si>
    <t>G68</t>
  </si>
  <si>
    <t>G69</t>
  </si>
  <si>
    <r>
      <t xml:space="preserve">12) Melhoro os meus hábitos de estudo na proximidade de </t>
    </r>
    <r>
      <rPr>
        <b/>
        <i/>
        <sz val="12"/>
        <color theme="1"/>
        <rFont val="Calibri"/>
        <family val="2"/>
        <scheme val="minor"/>
      </rPr>
      <t xml:space="preserve">performances </t>
    </r>
    <r>
      <rPr>
        <b/>
        <sz val="12"/>
        <color theme="1"/>
        <rFont val="Calibri"/>
        <family val="2"/>
        <scheme val="minor"/>
      </rPr>
      <t>em público, como por exemplo, antes de uma audição.</t>
    </r>
  </si>
  <si>
    <t>G70</t>
  </si>
  <si>
    <t>G71</t>
  </si>
  <si>
    <t>G72</t>
  </si>
  <si>
    <t>G73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</si>
</sst>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Arial"/>
      <family val="2"/>
    </font>
    <font>
      <b/>
      <u/>
      <sz val="12"/>
      <color theme="1"/>
      <name val="Calibri (Corpo)"/>
    </font>
    <font>
      <b/>
      <i/>
      <sz val="12"/>
      <color theme="1"/>
      <name val="Calibri"/>
      <family val="2"/>
      <scheme val="minor"/>
    </font>
    <font>
      <b/>
      <i/>
      <sz val="12"/>
      <color rgb="FF000000"/>
      <name val="Arial"/>
      <family val="2"/>
    </font>
    <font>
      <b/>
      <i/>
      <sz val="12"/>
      <color rgb="FF000000"/>
      <name val="Calibri"/>
      <family val="2"/>
      <scheme val="minor"/>
    </font>
    <font>
      <b/>
      <u/>
      <sz val="12"/>
      <color rgb="FF000000"/>
      <name val="Calibri (Corpo)"/>
    </font>
    <font>
      <b/>
      <sz val="12"/>
      <color rgb="FF000000"/>
      <name val="Calibri (Corpo)"/>
    </font>
  </fonts>
  <fills count="2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66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300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FF93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418107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CB9CA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3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right"/>
    </xf>
    <xf numFmtId="164" fontId="0" fillId="0" borderId="0" xfId="0" applyNumberFormat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/>
    <xf numFmtId="164" fontId="2" fillId="0" borderId="0" xfId="0" applyNumberFormat="1" applyFont="1"/>
    <xf numFmtId="164" fontId="0" fillId="0" borderId="0" xfId="0" applyNumberFormat="1" applyFill="1"/>
    <xf numFmtId="0" fontId="0" fillId="4" borderId="0" xfId="0" applyFill="1"/>
    <xf numFmtId="164" fontId="0" fillId="7" borderId="0" xfId="0" applyNumberFormat="1" applyFill="1"/>
    <xf numFmtId="0" fontId="0" fillId="6" borderId="0" xfId="0" applyFill="1"/>
    <xf numFmtId="0" fontId="0" fillId="8" borderId="0" xfId="0" applyFill="1"/>
    <xf numFmtId="1" fontId="0" fillId="0" borderId="0" xfId="0" applyNumberFormat="1" applyAlignment="1">
      <alignment horizontal="center"/>
    </xf>
    <xf numFmtId="0" fontId="9" fillId="0" borderId="0" xfId="0" applyFont="1"/>
    <xf numFmtId="0" fontId="2" fillId="8" borderId="0" xfId="0" applyFont="1" applyFill="1"/>
    <xf numFmtId="164" fontId="0" fillId="8" borderId="0" xfId="0" applyNumberFormat="1" applyFill="1"/>
    <xf numFmtId="0" fontId="0" fillId="11" borderId="0" xfId="0" applyFill="1"/>
    <xf numFmtId="0" fontId="2" fillId="11" borderId="0" xfId="0" applyFont="1" applyFill="1"/>
    <xf numFmtId="1" fontId="0" fillId="0" borderId="0" xfId="0" applyNumberFormat="1" applyFill="1"/>
    <xf numFmtId="0" fontId="2" fillId="0" borderId="0" xfId="0" applyFont="1" applyFill="1"/>
    <xf numFmtId="164" fontId="2" fillId="8" borderId="0" xfId="0" applyNumberFormat="1" applyFont="1" applyFill="1"/>
    <xf numFmtId="0" fontId="7" fillId="5" borderId="0" xfId="0" applyFont="1" applyFill="1"/>
    <xf numFmtId="0" fontId="7" fillId="0" borderId="0" xfId="0" applyFont="1" applyFill="1" applyAlignment="1"/>
    <xf numFmtId="0" fontId="7" fillId="5" borderId="0" xfId="0" applyFont="1" applyFill="1" applyAlignment="1"/>
    <xf numFmtId="0" fontId="7" fillId="5" borderId="0" xfId="0" applyFont="1" applyFill="1" applyAlignment="1">
      <alignment horizontal="left"/>
    </xf>
    <xf numFmtId="0" fontId="2" fillId="6" borderId="0" xfId="0" applyFont="1" applyFill="1" applyAlignment="1">
      <alignment horizontal="center"/>
    </xf>
    <xf numFmtId="0" fontId="0" fillId="0" borderId="0" xfId="0" applyFont="1"/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right" vertical="center"/>
    </xf>
    <xf numFmtId="0" fontId="0" fillId="8" borderId="0" xfId="0" applyFill="1" applyAlignment="1">
      <alignment horizontal="right" vertical="center"/>
    </xf>
    <xf numFmtId="0" fontId="2" fillId="11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vertical="center"/>
    </xf>
    <xf numFmtId="0" fontId="2" fillId="5" borderId="0" xfId="0" applyFont="1" applyFill="1" applyAlignment="1"/>
    <xf numFmtId="0" fontId="2" fillId="0" borderId="0" xfId="0" applyFont="1" applyFill="1" applyAlignment="1">
      <alignment horizontal="center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6" borderId="0" xfId="0" applyFont="1" applyFill="1" applyAlignment="1">
      <alignment horizontal="justify" vertical="justify" wrapText="1"/>
    </xf>
    <xf numFmtId="0" fontId="2" fillId="6" borderId="0" xfId="0" applyFont="1" applyFill="1" applyAlignment="1">
      <alignment horizontal="justify" vertical="justify"/>
    </xf>
    <xf numFmtId="0" fontId="2" fillId="6" borderId="0" xfId="0" applyFont="1" applyFill="1" applyAlignment="1">
      <alignment horizontal="justify" vertical="top"/>
    </xf>
    <xf numFmtId="0" fontId="10" fillId="6" borderId="0" xfId="0" applyFont="1" applyFill="1" applyAlignment="1">
      <alignment vertical="top" wrapText="1"/>
    </xf>
    <xf numFmtId="0" fontId="5" fillId="1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13" borderId="0" xfId="0" applyFont="1" applyFill="1" applyAlignment="1">
      <alignment horizontal="center"/>
    </xf>
    <xf numFmtId="164" fontId="6" fillId="0" borderId="0" xfId="0" applyNumberFormat="1" applyFont="1"/>
    <xf numFmtId="0" fontId="6" fillId="13" borderId="0" xfId="0" applyFont="1" applyFill="1" applyAlignment="1">
      <alignment horizontal="right" vertical="center"/>
    </xf>
    <xf numFmtId="0" fontId="5" fillId="13" borderId="0" xfId="0" applyFont="1" applyFill="1"/>
    <xf numFmtId="0" fontId="5" fillId="14" borderId="0" xfId="0" applyFont="1" applyFill="1" applyAlignment="1">
      <alignment horizontal="right" vertical="center"/>
    </xf>
    <xf numFmtId="0" fontId="0" fillId="0" borderId="0" xfId="0" applyAlignment="1">
      <alignment horizontal="justify" vertical="justify"/>
    </xf>
    <xf numFmtId="0" fontId="0" fillId="0" borderId="0" xfId="0" applyAlignment="1">
      <alignment horizontal="center" vertical="justify" wrapText="1"/>
    </xf>
    <xf numFmtId="0" fontId="2" fillId="0" borderId="0" xfId="0" applyFont="1" applyFill="1" applyAlignment="1">
      <alignment horizontal="center" vertical="justify" wrapText="1"/>
    </xf>
    <xf numFmtId="0" fontId="2" fillId="5" borderId="0" xfId="0" applyFont="1" applyFill="1" applyAlignment="1">
      <alignment horizontal="left"/>
    </xf>
    <xf numFmtId="0" fontId="6" fillId="0" borderId="0" xfId="0" applyFont="1"/>
    <xf numFmtId="0" fontId="5" fillId="14" borderId="0" xfId="0" applyFont="1" applyFill="1"/>
    <xf numFmtId="0" fontId="2" fillId="0" borderId="0" xfId="0" applyFont="1" applyFill="1" applyAlignment="1"/>
    <xf numFmtId="9" fontId="2" fillId="6" borderId="0" xfId="0" applyNumberFormat="1" applyFont="1" applyFill="1" applyAlignment="1">
      <alignment horizontal="center"/>
    </xf>
    <xf numFmtId="0" fontId="6" fillId="0" borderId="0" xfId="0" applyFont="1" applyFill="1"/>
    <xf numFmtId="0" fontId="9" fillId="0" borderId="0" xfId="0" applyFont="1" applyAlignment="1">
      <alignment wrapText="1"/>
    </xf>
    <xf numFmtId="0" fontId="2" fillId="6" borderId="0" xfId="0" applyFont="1" applyFill="1" applyAlignment="1">
      <alignment horizontal="center" vertical="center"/>
    </xf>
    <xf numFmtId="0" fontId="2" fillId="5" borderId="0" xfId="0" applyFont="1" applyFill="1"/>
    <xf numFmtId="0" fontId="8" fillId="9" borderId="0" xfId="0" applyFont="1" applyFill="1"/>
    <xf numFmtId="0" fontId="0" fillId="4" borderId="0" xfId="0" applyFill="1" applyAlignment="1">
      <alignment vertical="center" wrapText="1"/>
    </xf>
    <xf numFmtId="0" fontId="6" fillId="16" borderId="0" xfId="0" applyFont="1" applyFill="1" applyAlignment="1">
      <alignment vertical="center" wrapText="1"/>
    </xf>
    <xf numFmtId="164" fontId="6" fillId="13" borderId="0" xfId="0" applyNumberFormat="1" applyFont="1" applyFill="1"/>
    <xf numFmtId="164" fontId="5" fillId="13" borderId="0" xfId="0" applyNumberFormat="1" applyFont="1" applyFill="1"/>
    <xf numFmtId="0" fontId="6" fillId="13" borderId="0" xfId="0" applyFont="1" applyFill="1"/>
    <xf numFmtId="0" fontId="2" fillId="0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9" borderId="0" xfId="0" applyFont="1" applyFill="1" applyAlignment="1"/>
    <xf numFmtId="0" fontId="6" fillId="0" borderId="0" xfId="0" applyFont="1" applyAlignment="1">
      <alignment vertical="center" wrapText="1"/>
    </xf>
    <xf numFmtId="0" fontId="5" fillId="13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5" fillId="0" borderId="0" xfId="0" applyFont="1" applyFill="1" applyAlignment="1"/>
    <xf numFmtId="0" fontId="16" fillId="1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justify" vertical="justify" wrapText="1"/>
    </xf>
    <xf numFmtId="0" fontId="5" fillId="10" borderId="0" xfId="0" applyFont="1" applyFill="1" applyAlignment="1">
      <alignment horizontal="justify" vertical="justify" wrapText="1"/>
    </xf>
    <xf numFmtId="0" fontId="5" fillId="13" borderId="0" xfId="0" applyFont="1" applyFill="1" applyAlignment="1">
      <alignment horizontal="justify" vertical="justify" wrapText="1"/>
    </xf>
    <xf numFmtId="0" fontId="16" fillId="10" borderId="0" xfId="0" applyFont="1" applyFill="1" applyAlignment="1">
      <alignment horizontal="justify" vertical="top" wrapText="1"/>
    </xf>
    <xf numFmtId="0" fontId="5" fillId="10" borderId="0" xfId="0" applyFont="1" applyFill="1" applyAlignment="1">
      <alignment horizontal="justify" vertical="top" wrapText="1"/>
    </xf>
    <xf numFmtId="164" fontId="0" fillId="0" borderId="0" xfId="0" applyNumberFormat="1" applyFont="1"/>
    <xf numFmtId="164" fontId="0" fillId="8" borderId="0" xfId="0" applyNumberForma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5" fillId="10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  <xf numFmtId="1" fontId="9" fillId="0" borderId="0" xfId="0" applyNumberFormat="1" applyFont="1" applyBorder="1"/>
    <xf numFmtId="1" fontId="9" fillId="0" borderId="0" xfId="0" applyNumberFormat="1" applyFont="1" applyFill="1" applyBorder="1"/>
    <xf numFmtId="1" fontId="2" fillId="17" borderId="0" xfId="0" applyNumberFormat="1" applyFont="1" applyFill="1" applyBorder="1"/>
    <xf numFmtId="164" fontId="0" fillId="0" borderId="0" xfId="0" applyNumberFormat="1" applyBorder="1"/>
    <xf numFmtId="164" fontId="0" fillId="17" borderId="0" xfId="0" applyNumberFormat="1" applyFill="1" applyBorder="1"/>
    <xf numFmtId="164" fontId="0" fillId="0" borderId="0" xfId="0" applyNumberFormat="1" applyFill="1" applyBorder="1"/>
    <xf numFmtId="1" fontId="2" fillId="8" borderId="0" xfId="0" applyNumberFormat="1" applyFont="1" applyFill="1" applyBorder="1"/>
    <xf numFmtId="164" fontId="2" fillId="6" borderId="0" xfId="0" applyNumberFormat="1" applyFont="1" applyFill="1" applyBorder="1"/>
    <xf numFmtId="1" fontId="2" fillId="6" borderId="0" xfId="0" applyNumberFormat="1" applyFont="1" applyFill="1" applyBorder="1" applyAlignment="1">
      <alignment horizontal="center" vertical="center"/>
    </xf>
    <xf numFmtId="164" fontId="2" fillId="17" borderId="0" xfId="0" applyNumberFormat="1" applyFont="1" applyFill="1" applyBorder="1" applyAlignment="1">
      <alignment horizontal="center"/>
    </xf>
    <xf numFmtId="1" fontId="2" fillId="18" borderId="0" xfId="0" applyNumberFormat="1" applyFont="1" applyFill="1" applyBorder="1"/>
    <xf numFmtId="1" fontId="0" fillId="18" borderId="0" xfId="0" applyNumberFormat="1" applyFill="1" applyBorder="1"/>
    <xf numFmtId="0" fontId="6" fillId="10" borderId="0" xfId="0" applyFont="1" applyFill="1"/>
    <xf numFmtId="0" fontId="5" fillId="0" borderId="0" xfId="0" applyFont="1" applyAlignment="1">
      <alignment horizontal="right"/>
    </xf>
    <xf numFmtId="0" fontId="0" fillId="0" borderId="2" xfId="0" applyBorder="1"/>
    <xf numFmtId="1" fontId="6" fillId="13" borderId="0" xfId="0" applyNumberFormat="1" applyFont="1" applyFill="1"/>
    <xf numFmtId="0" fontId="2" fillId="4" borderId="0" xfId="0" applyFont="1" applyFill="1" applyAlignment="1">
      <alignment horizontal="left"/>
    </xf>
    <xf numFmtId="1" fontId="0" fillId="0" borderId="0" xfId="0" applyNumberFormat="1" applyAlignment="1">
      <alignment horizontal="left"/>
    </xf>
    <xf numFmtId="0" fontId="0" fillId="0" borderId="3" xfId="0" applyFill="1" applyBorder="1"/>
    <xf numFmtId="0" fontId="2" fillId="4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vertical="center" wrapText="1"/>
    </xf>
    <xf numFmtId="0" fontId="5" fillId="0" borderId="0" xfId="0" applyFont="1" applyFill="1"/>
    <xf numFmtId="0" fontId="6" fillId="0" borderId="0" xfId="0" applyFont="1" applyFill="1" applyAlignment="1">
      <alignment horizontal="left"/>
    </xf>
    <xf numFmtId="0" fontId="0" fillId="0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19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19" borderId="0" xfId="0" applyNumberFormat="1" applyFill="1" applyAlignment="1">
      <alignment horizontal="center" wrapText="1"/>
    </xf>
    <xf numFmtId="0" fontId="2" fillId="0" borderId="0" xfId="0" applyFont="1" applyAlignment="1">
      <alignment horizontal="left"/>
    </xf>
    <xf numFmtId="0" fontId="2" fillId="5" borderId="0" xfId="0" applyFont="1" applyFill="1" applyAlignment="1">
      <alignment vertical="justify"/>
    </xf>
    <xf numFmtId="0" fontId="10" fillId="0" borderId="0" xfId="0" applyFont="1" applyFill="1" applyAlignment="1">
      <alignment vertical="justify" wrapText="1"/>
    </xf>
    <xf numFmtId="0" fontId="10" fillId="0" borderId="0" xfId="0" applyFont="1" applyAlignment="1">
      <alignment vertical="justify" wrapText="1"/>
    </xf>
    <xf numFmtId="0" fontId="0" fillId="0" borderId="0" xfId="0" applyFont="1" applyFill="1" applyAlignment="1">
      <alignment horizontal="right" vertical="center"/>
    </xf>
    <xf numFmtId="2" fontId="2" fillId="8" borderId="0" xfId="0" applyNumberFormat="1" applyFont="1" applyFill="1" applyAlignment="1">
      <alignment horizontal="right" vertical="center"/>
    </xf>
    <xf numFmtId="164" fontId="2" fillId="8" borderId="0" xfId="0" applyNumberFormat="1" applyFont="1" applyFill="1" applyAlignment="1">
      <alignment horizontal="right" vertical="center"/>
    </xf>
    <xf numFmtId="1" fontId="2" fillId="8" borderId="0" xfId="0" applyNumberFormat="1" applyFont="1" applyFill="1" applyAlignment="1">
      <alignment horizontal="right" vertical="center"/>
    </xf>
    <xf numFmtId="0" fontId="2" fillId="20" borderId="0" xfId="0" applyFont="1" applyFill="1"/>
    <xf numFmtId="0" fontId="2" fillId="20" borderId="0" xfId="0" applyFont="1" applyFill="1" applyAlignment="1">
      <alignment horizontal="right" vertical="center"/>
    </xf>
    <xf numFmtId="2" fontId="0" fillId="0" borderId="0" xfId="0" applyNumberFormat="1"/>
    <xf numFmtId="0" fontId="9" fillId="8" borderId="0" xfId="0" applyFont="1" applyFill="1" applyAlignment="1">
      <alignment horizontal="right" vertical="center"/>
    </xf>
    <xf numFmtId="0" fontId="9" fillId="11" borderId="0" xfId="0" applyFont="1" applyFill="1" applyAlignment="1">
      <alignment horizontal="right" vertical="center"/>
    </xf>
    <xf numFmtId="9" fontId="2" fillId="8" borderId="0" xfId="57" applyFont="1" applyFill="1" applyAlignment="1">
      <alignment horizontal="right" vertical="center"/>
    </xf>
    <xf numFmtId="9" fontId="2" fillId="8" borderId="0" xfId="57" applyFont="1" applyFill="1"/>
    <xf numFmtId="1" fontId="2" fillId="0" borderId="0" xfId="57" applyNumberFormat="1" applyFont="1" applyFill="1"/>
    <xf numFmtId="9" fontId="0" fillId="0" borderId="0" xfId="57" applyFont="1"/>
    <xf numFmtId="1" fontId="2" fillId="11" borderId="0" xfId="0" applyNumberFormat="1" applyFont="1" applyFill="1" applyBorder="1"/>
    <xf numFmtId="1" fontId="2" fillId="17" borderId="0" xfId="0" applyNumberFormat="1" applyFont="1" applyFill="1" applyBorder="1" applyAlignment="1">
      <alignment horizontal="right"/>
    </xf>
    <xf numFmtId="1" fontId="2" fillId="8" borderId="0" xfId="0" applyNumberFormat="1" applyFont="1" applyFill="1"/>
    <xf numFmtId="0" fontId="2" fillId="21" borderId="0" xfId="0" applyFont="1" applyFill="1"/>
    <xf numFmtId="164" fontId="2" fillId="0" borderId="0" xfId="0" applyNumberFormat="1" applyFont="1" applyFill="1" applyAlignment="1">
      <alignment horizontal="center"/>
    </xf>
    <xf numFmtId="164" fontId="2" fillId="21" borderId="0" xfId="0" applyNumberFormat="1" applyFont="1" applyFill="1" applyAlignment="1">
      <alignment horizontal="center"/>
    </xf>
    <xf numFmtId="0" fontId="5" fillId="22" borderId="0" xfId="0" applyFont="1" applyFill="1"/>
    <xf numFmtId="164" fontId="5" fillId="0" borderId="0" xfId="0" applyNumberFormat="1" applyFont="1" applyAlignment="1">
      <alignment horizontal="center"/>
    </xf>
    <xf numFmtId="164" fontId="0" fillId="17" borderId="0" xfId="0" applyNumberFormat="1" applyFill="1"/>
    <xf numFmtId="1" fontId="0" fillId="21" borderId="0" xfId="0" applyNumberFormat="1" applyFill="1" applyAlignment="1">
      <alignment horizontal="center"/>
    </xf>
    <xf numFmtId="164" fontId="0" fillId="21" borderId="0" xfId="0" applyNumberFormat="1" applyFill="1" applyAlignment="1">
      <alignment horizontal="center"/>
    </xf>
    <xf numFmtId="164" fontId="0" fillId="19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6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164" fontId="0" fillId="21" borderId="0" xfId="0" applyNumberFormat="1" applyFon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2" fillId="5" borderId="0" xfId="0" applyFont="1" applyFill="1" applyAlignment="1">
      <alignment horizontal="left"/>
    </xf>
    <xf numFmtId="0" fontId="2" fillId="6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0" fillId="6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5" fontId="0" fillId="0" borderId="0" xfId="57" applyNumberFormat="1" applyFont="1" applyAlignment="1">
      <alignment horizontal="left"/>
    </xf>
    <xf numFmtId="0" fontId="2" fillId="0" borderId="1" xfId="0" applyFont="1" applyBorder="1" applyAlignment="1">
      <alignment horizontal="left"/>
    </xf>
    <xf numFmtId="0" fontId="7" fillId="23" borderId="0" xfId="0" applyFont="1" applyFill="1" applyAlignment="1"/>
    <xf numFmtId="0" fontId="0" fillId="23" borderId="0" xfId="0" applyFill="1"/>
    <xf numFmtId="0" fontId="2" fillId="4" borderId="1" xfId="0" applyFont="1" applyFill="1" applyBorder="1" applyAlignment="1">
      <alignment horizontal="center"/>
    </xf>
    <xf numFmtId="0" fontId="2" fillId="24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20" borderId="1" xfId="0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5" fillId="13" borderId="0" xfId="0" applyNumberFormat="1" applyFont="1" applyFill="1"/>
    <xf numFmtId="164" fontId="2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" fontId="0" fillId="8" borderId="0" xfId="0" applyNumberFormat="1" applyFill="1" applyBorder="1"/>
    <xf numFmtId="1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6" borderId="0" xfId="0" applyFont="1" applyFill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left"/>
    </xf>
    <xf numFmtId="0" fontId="5" fillId="9" borderId="0" xfId="0" applyFont="1" applyFill="1" applyAlignment="1">
      <alignment horizontal="left"/>
    </xf>
    <xf numFmtId="0" fontId="10" fillId="6" borderId="0" xfId="0" applyFont="1" applyFill="1" applyAlignment="1">
      <alignment horizontal="center" vertical="center" wrapText="1"/>
    </xf>
    <xf numFmtId="0" fontId="2" fillId="1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2" fillId="5" borderId="0" xfId="0" applyFont="1" applyFill="1" applyAlignment="1">
      <alignment horizontal="left" vertical="justify"/>
    </xf>
    <xf numFmtId="0" fontId="2" fillId="5" borderId="0" xfId="0" applyFont="1" applyFill="1" applyAlignment="1">
      <alignment horizontal="center"/>
    </xf>
    <xf numFmtId="0" fontId="5" fillId="9" borderId="0" xfId="0" applyFont="1" applyFill="1" applyAlignment="1">
      <alignment horizontal="left" wrapText="1"/>
    </xf>
    <xf numFmtId="0" fontId="5" fillId="15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5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justify" wrapText="1"/>
    </xf>
    <xf numFmtId="0" fontId="5" fillId="10" borderId="0" xfId="0" applyFont="1" applyFill="1" applyAlignment="1">
      <alignment horizontal="center" vertical="justify" wrapText="1"/>
    </xf>
    <xf numFmtId="0" fontId="2" fillId="5" borderId="0" xfId="0" applyFont="1" applyFill="1" applyAlignment="1">
      <alignment horizontal="left" vertical="justify" wrapText="1"/>
    </xf>
    <xf numFmtId="0" fontId="10" fillId="6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" fillId="5" borderId="0" xfId="0" applyFont="1" applyFill="1" applyAlignment="1">
      <alignment horizontal="justify" vertical="justify" wrapText="1"/>
    </xf>
    <xf numFmtId="0" fontId="2" fillId="12" borderId="0" xfId="0" applyFont="1" applyFill="1" applyAlignment="1">
      <alignment horizontal="center"/>
    </xf>
    <xf numFmtId="0" fontId="7" fillId="23" borderId="0" xfId="0" applyFont="1" applyFill="1" applyAlignment="1">
      <alignment horizontal="center"/>
    </xf>
    <xf numFmtId="0" fontId="2" fillId="23" borderId="0" xfId="0" applyFont="1" applyFill="1" applyAlignment="1">
      <alignment horizontal="left"/>
    </xf>
    <xf numFmtId="164" fontId="2" fillId="21" borderId="0" xfId="0" applyNumberFormat="1" applyFont="1" applyFill="1" applyAlignment="1">
      <alignment horizontal="center"/>
    </xf>
    <xf numFmtId="164" fontId="2" fillId="5" borderId="0" xfId="0" applyNumberFormat="1" applyFont="1" applyFill="1" applyBorder="1" applyAlignment="1">
      <alignment vertical="center" wrapText="1"/>
    </xf>
    <xf numFmtId="164" fontId="2" fillId="5" borderId="0" xfId="0" applyNumberFormat="1" applyFont="1" applyFill="1" applyBorder="1" applyAlignment="1">
      <alignment wrapText="1"/>
    </xf>
    <xf numFmtId="164" fontId="5" fillId="22" borderId="0" xfId="0" applyNumberFormat="1" applyFont="1" applyFill="1" applyAlignment="1">
      <alignment horizontal="center"/>
    </xf>
    <xf numFmtId="1" fontId="2" fillId="21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0" fontId="2" fillId="5" borderId="0" xfId="0" applyFont="1" applyFill="1" applyAlignment="1">
      <alignment wrapText="1"/>
    </xf>
    <xf numFmtId="0" fontId="6" fillId="0" borderId="0" xfId="0" applyFont="1" applyAlignment="1">
      <alignment horizontal="left"/>
    </xf>
    <xf numFmtId="0" fontId="2" fillId="5" borderId="0" xfId="0" applyFont="1" applyFill="1"/>
    <xf numFmtId="0" fontId="0" fillId="0" borderId="0" xfId="0" applyFont="1" applyAlignment="1">
      <alignment horizontal="left"/>
    </xf>
    <xf numFmtId="0" fontId="5" fillId="9" borderId="0" xfId="0" applyFont="1" applyFill="1"/>
  </cellXfs>
  <cellStyles count="134">
    <cellStyle name="Hiperligação" xfId="1" builtinId="8" hidden="1"/>
    <cellStyle name="Hiperligação" xfId="3" builtinId="8" hidden="1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" xfId="49" builtinId="8" hidden="1"/>
    <cellStyle name="Hiperligação" xfId="51" builtinId="8" hidden="1"/>
    <cellStyle name="Hiperligação" xfId="53" builtinId="8" hidden="1"/>
    <cellStyle name="Hiperligação" xfId="55" builtinId="8" hidden="1"/>
    <cellStyle name="Hiperligação" xfId="58" builtinId="8" hidden="1"/>
    <cellStyle name="Hiperligação" xfId="60" builtinId="8" hidden="1"/>
    <cellStyle name="Hiperligação" xfId="62" builtinId="8" hidden="1"/>
    <cellStyle name="Hiperligação" xfId="64" builtinId="8" hidden="1"/>
    <cellStyle name="Hiperligação" xfId="66" builtinId="8" hidden="1"/>
    <cellStyle name="Hiperligação" xfId="68" builtinId="8" hidden="1"/>
    <cellStyle name="Hiperligação" xfId="70" builtinId="8" hidden="1"/>
    <cellStyle name="Hiperligação" xfId="72" builtinId="8" hidden="1"/>
    <cellStyle name="Hiperligação" xfId="74" builtinId="8" hidden="1"/>
    <cellStyle name="Hiperligação" xfId="76" builtinId="8" hidden="1"/>
    <cellStyle name="Hiperligação" xfId="78" builtinId="8" hidden="1"/>
    <cellStyle name="Hiperligação" xfId="80" builtinId="8" hidden="1"/>
    <cellStyle name="Hiperligação" xfId="82" builtinId="8" hidden="1"/>
    <cellStyle name="Hiperligação" xfId="84" builtinId="8" hidden="1"/>
    <cellStyle name="Hiperligação" xfId="86" builtinId="8" hidden="1"/>
    <cellStyle name="Hiperligação" xfId="88" builtinId="8" hidden="1"/>
    <cellStyle name="Hiperligação" xfId="90" builtinId="8" hidden="1"/>
    <cellStyle name="Hiperligação" xfId="92" builtinId="8" hidden="1"/>
    <cellStyle name="Hiperligação" xfId="94" builtinId="8" hidden="1"/>
    <cellStyle name="Hiperligação" xfId="96" builtinId="8" hidden="1"/>
    <cellStyle name="Hiperligação" xfId="98" builtinId="8" hidden="1"/>
    <cellStyle name="Hiperligação" xfId="100" builtinId="8" hidden="1"/>
    <cellStyle name="Hiperligação" xfId="102" builtinId="8" hidden="1"/>
    <cellStyle name="Hiperligação" xfId="104" builtinId="8" hidden="1"/>
    <cellStyle name="Hiperligação" xfId="106" builtinId="8" hidden="1"/>
    <cellStyle name="Hiperligação" xfId="108" builtinId="8" hidden="1"/>
    <cellStyle name="Hiperligação" xfId="110" builtinId="8" hidden="1"/>
    <cellStyle name="Hiperligação" xfId="112" builtinId="8" hidden="1"/>
    <cellStyle name="Hiperligação" xfId="114" builtinId="8" hidden="1"/>
    <cellStyle name="Hiperligação" xfId="116" builtinId="8" hidden="1"/>
    <cellStyle name="Hiperligação" xfId="118" builtinId="8" hidden="1"/>
    <cellStyle name="Hiperligação" xfId="120" builtinId="8" hidden="1"/>
    <cellStyle name="Hiperligação" xfId="122" builtinId="8" hidden="1"/>
    <cellStyle name="Hiperligação" xfId="124" builtinId="8" hidden="1"/>
    <cellStyle name="Hiperligação" xfId="126" builtinId="8" hidden="1"/>
    <cellStyle name="Hiperligação" xfId="128" builtinId="8" hidden="1"/>
    <cellStyle name="Hiperligação" xfId="130" builtinId="8" hidden="1"/>
    <cellStyle name="Hiperligação" xfId="132" builtinId="8" hidden="1"/>
    <cellStyle name="Hiperligação Visitada" xfId="2" builtinId="9" hidden="1"/>
    <cellStyle name="Hiperligação Visitada" xfId="4" builtinId="9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Hiperligação Visitada" xfId="50" builtinId="9" hidden="1"/>
    <cellStyle name="Hiperligação Visitada" xfId="52" builtinId="9" hidden="1"/>
    <cellStyle name="Hiperligação Visitada" xfId="54" builtinId="9" hidden="1"/>
    <cellStyle name="Hiperligação Visitada" xfId="56" builtinId="9" hidden="1"/>
    <cellStyle name="Hiperligação Visitada" xfId="59" builtinId="9" hidden="1"/>
    <cellStyle name="Hiperligação Visitada" xfId="61" builtinId="9" hidden="1"/>
    <cellStyle name="Hiperligação Visitada" xfId="63" builtinId="9" hidden="1"/>
    <cellStyle name="Hiperligação Visitada" xfId="65" builtinId="9" hidden="1"/>
    <cellStyle name="Hiperligação Visitada" xfId="67" builtinId="9" hidden="1"/>
    <cellStyle name="Hiperligação Visitada" xfId="69" builtinId="9" hidden="1"/>
    <cellStyle name="Hiperligação Visitada" xfId="71" builtinId="9" hidden="1"/>
    <cellStyle name="Hiperligação Visitada" xfId="73" builtinId="9" hidden="1"/>
    <cellStyle name="Hiperligação Visitada" xfId="75" builtinId="9" hidden="1"/>
    <cellStyle name="Hiperligação Visitada" xfId="77" builtinId="9" hidden="1"/>
    <cellStyle name="Hiperligação Visitada" xfId="79" builtinId="9" hidden="1"/>
    <cellStyle name="Hiperligação Visitada" xfId="81" builtinId="9" hidden="1"/>
    <cellStyle name="Hiperligação Visitada" xfId="83" builtinId="9" hidden="1"/>
    <cellStyle name="Hiperligação Visitada" xfId="85" builtinId="9" hidden="1"/>
    <cellStyle name="Hiperligação Visitada" xfId="87" builtinId="9" hidden="1"/>
    <cellStyle name="Hiperligação Visitada" xfId="89" builtinId="9" hidden="1"/>
    <cellStyle name="Hiperligação Visitada" xfId="91" builtinId="9" hidden="1"/>
    <cellStyle name="Hiperligação Visitada" xfId="93" builtinId="9" hidden="1"/>
    <cellStyle name="Hiperligação Visitada" xfId="95" builtinId="9" hidden="1"/>
    <cellStyle name="Hiperligação Visitada" xfId="97" builtinId="9" hidden="1"/>
    <cellStyle name="Hiperligação Visitada" xfId="99" builtinId="9" hidden="1"/>
    <cellStyle name="Hiperligação Visitada" xfId="101" builtinId="9" hidden="1"/>
    <cellStyle name="Hiperligação Visitada" xfId="103" builtinId="9" hidden="1"/>
    <cellStyle name="Hiperligação Visitada" xfId="105" builtinId="9" hidden="1"/>
    <cellStyle name="Hiperligação Visitada" xfId="107" builtinId="9" hidden="1"/>
    <cellStyle name="Hiperligação Visitada" xfId="109" builtinId="9" hidden="1"/>
    <cellStyle name="Hiperligação Visitada" xfId="111" builtinId="9" hidden="1"/>
    <cellStyle name="Hiperligação Visitada" xfId="113" builtinId="9" hidden="1"/>
    <cellStyle name="Hiperligação Visitada" xfId="115" builtinId="9" hidden="1"/>
    <cellStyle name="Hiperligação Visitada" xfId="117" builtinId="9" hidden="1"/>
    <cellStyle name="Hiperligação Visitada" xfId="119" builtinId="9" hidden="1"/>
    <cellStyle name="Hiperligação Visitada" xfId="121" builtinId="9" hidden="1"/>
    <cellStyle name="Hiperligação Visitada" xfId="123" builtinId="9" hidden="1"/>
    <cellStyle name="Hiperligação Visitada" xfId="125" builtinId="9" hidden="1"/>
    <cellStyle name="Hiperligação Visitada" xfId="127" builtinId="9" hidden="1"/>
    <cellStyle name="Hiperligação Visitada" xfId="129" builtinId="9" hidden="1"/>
    <cellStyle name="Hiperligação Visitada" xfId="131" builtinId="9" hidden="1"/>
    <cellStyle name="Hiperligação Visitada" xfId="133" builtinId="9" hidden="1"/>
    <cellStyle name="Normal" xfId="0" builtinId="0"/>
    <cellStyle name="Percentagem" xfId="57" builtinId="5"/>
  </cellStyles>
  <dxfs count="0"/>
  <tableStyles count="0" defaultTableStyle="TableStyleMedium9" defaultPivotStyle="PivotStyleMedium7"/>
  <colors>
    <mruColors>
      <color rgb="FFDBDBDB"/>
      <color rgb="FF418107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Relationship Id="rId3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microsoft.com/office/2011/relationships/chartStyle" Target="style10.xml"/><Relationship Id="rId2" Type="http://schemas.microsoft.com/office/2011/relationships/chartColorStyle" Target="colors10.xml"/><Relationship Id="rId3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microsoft.com/office/2011/relationships/chartStyle" Target="style11.xml"/><Relationship Id="rId2" Type="http://schemas.microsoft.com/office/2011/relationships/chartColorStyle" Target="colors11.xml"/><Relationship Id="rId3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microsoft.com/office/2011/relationships/chartStyle" Target="style12.xml"/><Relationship Id="rId2" Type="http://schemas.microsoft.com/office/2011/relationships/chartColorStyle" Target="colors12.xml"/><Relationship Id="rId3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microsoft.com/office/2011/relationships/chartStyle" Target="style13.xml"/><Relationship Id="rId2" Type="http://schemas.microsoft.com/office/2011/relationships/chartColorStyle" Target="colors13.xml"/><Relationship Id="rId3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microsoft.com/office/2011/relationships/chartStyle" Target="style14.xml"/><Relationship Id="rId2" Type="http://schemas.microsoft.com/office/2011/relationships/chartColorStyle" Target="colors14.xml"/><Relationship Id="rId3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microsoft.com/office/2011/relationships/chartStyle" Target="style15.xml"/><Relationship Id="rId2" Type="http://schemas.microsoft.com/office/2011/relationships/chartColorStyle" Target="colors15.xml"/><Relationship Id="rId3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microsoft.com/office/2011/relationships/chartStyle" Target="style16.xml"/><Relationship Id="rId2" Type="http://schemas.microsoft.com/office/2011/relationships/chartColorStyle" Target="colors16.xml"/><Relationship Id="rId3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microsoft.com/office/2011/relationships/chartStyle" Target="style17.xml"/><Relationship Id="rId2" Type="http://schemas.microsoft.com/office/2011/relationships/chartColorStyle" Target="colors17.xml"/><Relationship Id="rId3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microsoft.com/office/2011/relationships/chartStyle" Target="style18.xml"/><Relationship Id="rId2" Type="http://schemas.microsoft.com/office/2011/relationships/chartColorStyle" Target="colors18.xml"/></Relationships>
</file>

<file path=xl/charts/_rels/chart19.xml.rels><?xml version="1.0" encoding="UTF-8" standalone="yes"?>
<Relationships xmlns="http://schemas.openxmlformats.org/package/2006/relationships"><Relationship Id="rId1" Type="http://schemas.microsoft.com/office/2011/relationships/chartStyle" Target="style19.xml"/><Relationship Id="rId2" Type="http://schemas.microsoft.com/office/2011/relationships/chartColorStyle" Target="colors19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Relationship Id="rId3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microsoft.com/office/2011/relationships/chartStyle" Target="style20.xml"/><Relationship Id="rId2" Type="http://schemas.microsoft.com/office/2011/relationships/chartColorStyle" Target="colors20.xml"/></Relationships>
</file>

<file path=xl/charts/_rels/chart21.xml.rels><?xml version="1.0" encoding="UTF-8" standalone="yes"?>
<Relationships xmlns="http://schemas.openxmlformats.org/package/2006/relationships"><Relationship Id="rId1" Type="http://schemas.microsoft.com/office/2011/relationships/chartStyle" Target="style21.xml"/><Relationship Id="rId2" Type="http://schemas.microsoft.com/office/2011/relationships/chartColorStyle" Target="colors21.xml"/></Relationships>
</file>

<file path=xl/charts/_rels/chart22.xml.rels><?xml version="1.0" encoding="UTF-8" standalone="yes"?>
<Relationships xmlns="http://schemas.openxmlformats.org/package/2006/relationships"><Relationship Id="rId1" Type="http://schemas.microsoft.com/office/2011/relationships/chartStyle" Target="style22.xml"/><Relationship Id="rId2" Type="http://schemas.microsoft.com/office/2011/relationships/chartColorStyle" Target="colors22.xml"/></Relationships>
</file>

<file path=xl/charts/_rels/chart23.xml.rels><?xml version="1.0" encoding="UTF-8" standalone="yes"?>
<Relationships xmlns="http://schemas.openxmlformats.org/package/2006/relationships"><Relationship Id="rId1" Type="http://schemas.microsoft.com/office/2011/relationships/chartStyle" Target="style23.xml"/><Relationship Id="rId2" Type="http://schemas.microsoft.com/office/2011/relationships/chartColorStyle" Target="colors23.xml"/></Relationships>
</file>

<file path=xl/charts/_rels/chart24.xml.rels><?xml version="1.0" encoding="UTF-8" standalone="yes"?>
<Relationships xmlns="http://schemas.openxmlformats.org/package/2006/relationships"><Relationship Id="rId1" Type="http://schemas.microsoft.com/office/2011/relationships/chartStyle" Target="style24.xml"/><Relationship Id="rId2" Type="http://schemas.microsoft.com/office/2011/relationships/chartColorStyle" Target="colors24.xml"/></Relationships>
</file>

<file path=xl/charts/_rels/chart25.xml.rels><?xml version="1.0" encoding="UTF-8" standalone="yes"?>
<Relationships xmlns="http://schemas.openxmlformats.org/package/2006/relationships"><Relationship Id="rId1" Type="http://schemas.microsoft.com/office/2011/relationships/chartStyle" Target="style25.xml"/><Relationship Id="rId2" Type="http://schemas.microsoft.com/office/2011/relationships/chartColorStyle" Target="colors25.xml"/></Relationships>
</file>

<file path=xl/charts/_rels/chart26.xml.rels><?xml version="1.0" encoding="UTF-8" standalone="yes"?>
<Relationships xmlns="http://schemas.openxmlformats.org/package/2006/relationships"><Relationship Id="rId1" Type="http://schemas.microsoft.com/office/2011/relationships/chartStyle" Target="style26.xml"/><Relationship Id="rId2" Type="http://schemas.microsoft.com/office/2011/relationships/chartColorStyle" Target="colors26.xml"/></Relationships>
</file>

<file path=xl/charts/_rels/chart27.xml.rels><?xml version="1.0" encoding="UTF-8" standalone="yes"?>
<Relationships xmlns="http://schemas.openxmlformats.org/package/2006/relationships"><Relationship Id="rId1" Type="http://schemas.microsoft.com/office/2011/relationships/chartStyle" Target="style27.xml"/><Relationship Id="rId2" Type="http://schemas.microsoft.com/office/2011/relationships/chartColorStyle" Target="colors27.xml"/></Relationships>
</file>

<file path=xl/charts/_rels/chart28.xml.rels><?xml version="1.0" encoding="UTF-8" standalone="yes"?>
<Relationships xmlns="http://schemas.openxmlformats.org/package/2006/relationships"><Relationship Id="rId1" Type="http://schemas.microsoft.com/office/2011/relationships/chartStyle" Target="style28.xml"/><Relationship Id="rId2" Type="http://schemas.microsoft.com/office/2011/relationships/chartColorStyle" Target="colors28.xml"/></Relationships>
</file>

<file path=xl/charts/_rels/chart29.xml.rels><?xml version="1.0" encoding="UTF-8" standalone="yes"?>
<Relationships xmlns="http://schemas.openxmlformats.org/package/2006/relationships"><Relationship Id="rId1" Type="http://schemas.microsoft.com/office/2011/relationships/chartStyle" Target="style29.xml"/><Relationship Id="rId2" Type="http://schemas.microsoft.com/office/2011/relationships/chartColorStyle" Target="colors29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Relationship Id="rId3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1" Type="http://schemas.microsoft.com/office/2011/relationships/chartStyle" Target="style30.xml"/><Relationship Id="rId2" Type="http://schemas.microsoft.com/office/2011/relationships/chartColorStyle" Target="colors30.xml"/></Relationships>
</file>

<file path=xl/charts/_rels/chart31.xml.rels><?xml version="1.0" encoding="UTF-8" standalone="yes"?>
<Relationships xmlns="http://schemas.openxmlformats.org/package/2006/relationships"><Relationship Id="rId1" Type="http://schemas.microsoft.com/office/2011/relationships/chartStyle" Target="style31.xml"/><Relationship Id="rId2" Type="http://schemas.microsoft.com/office/2011/relationships/chartColorStyle" Target="colors31.xml"/></Relationships>
</file>

<file path=xl/charts/_rels/chart32.xml.rels><?xml version="1.0" encoding="UTF-8" standalone="yes"?>
<Relationships xmlns="http://schemas.openxmlformats.org/package/2006/relationships"><Relationship Id="rId1" Type="http://schemas.microsoft.com/office/2011/relationships/chartStyle" Target="style32.xml"/><Relationship Id="rId2" Type="http://schemas.microsoft.com/office/2011/relationships/chartColorStyle" Target="colors32.xml"/></Relationships>
</file>

<file path=xl/charts/_rels/chart33.xml.rels><?xml version="1.0" encoding="UTF-8" standalone="yes"?>
<Relationships xmlns="http://schemas.openxmlformats.org/package/2006/relationships"><Relationship Id="rId1" Type="http://schemas.microsoft.com/office/2011/relationships/chartStyle" Target="style33.xml"/><Relationship Id="rId2" Type="http://schemas.microsoft.com/office/2011/relationships/chartColorStyle" Target="colors33.xml"/></Relationships>
</file>

<file path=xl/charts/_rels/chart34.xml.rels><?xml version="1.0" encoding="UTF-8" standalone="yes"?>
<Relationships xmlns="http://schemas.openxmlformats.org/package/2006/relationships"><Relationship Id="rId1" Type="http://schemas.microsoft.com/office/2011/relationships/chartStyle" Target="style34.xml"/><Relationship Id="rId2" Type="http://schemas.microsoft.com/office/2011/relationships/chartColorStyle" Target="colors34.xml"/></Relationships>
</file>

<file path=xl/charts/_rels/chart35.xml.rels><?xml version="1.0" encoding="UTF-8" standalone="yes"?>
<Relationships xmlns="http://schemas.openxmlformats.org/package/2006/relationships"><Relationship Id="rId1" Type="http://schemas.microsoft.com/office/2011/relationships/chartStyle" Target="style35.xml"/><Relationship Id="rId2" Type="http://schemas.microsoft.com/office/2011/relationships/chartColorStyle" Target="colors35.xml"/></Relationships>
</file>

<file path=xl/charts/_rels/chart36.xml.rels><?xml version="1.0" encoding="UTF-8" standalone="yes"?>
<Relationships xmlns="http://schemas.openxmlformats.org/package/2006/relationships"><Relationship Id="rId1" Type="http://schemas.microsoft.com/office/2011/relationships/chartStyle" Target="style36.xml"/><Relationship Id="rId2" Type="http://schemas.microsoft.com/office/2011/relationships/chartColorStyle" Target="colors36.xml"/><Relationship Id="rId3" Type="http://schemas.openxmlformats.org/officeDocument/2006/relationships/themeOverride" Target="../theme/themeOverride18.xml"/></Relationships>
</file>

<file path=xl/charts/_rels/chart37.xml.rels><?xml version="1.0" encoding="UTF-8" standalone="yes"?>
<Relationships xmlns="http://schemas.openxmlformats.org/package/2006/relationships"><Relationship Id="rId1" Type="http://schemas.microsoft.com/office/2011/relationships/chartStyle" Target="style37.xml"/><Relationship Id="rId2" Type="http://schemas.microsoft.com/office/2011/relationships/chartColorStyle" Target="colors37.xml"/><Relationship Id="rId3" Type="http://schemas.openxmlformats.org/officeDocument/2006/relationships/themeOverride" Target="../theme/themeOverride19.xml"/></Relationships>
</file>

<file path=xl/charts/_rels/chart38.xml.rels><?xml version="1.0" encoding="UTF-8" standalone="yes"?>
<Relationships xmlns="http://schemas.openxmlformats.org/package/2006/relationships"><Relationship Id="rId1" Type="http://schemas.microsoft.com/office/2011/relationships/chartStyle" Target="style38.xml"/><Relationship Id="rId2" Type="http://schemas.microsoft.com/office/2011/relationships/chartColorStyle" Target="colors38.xml"/><Relationship Id="rId3" Type="http://schemas.openxmlformats.org/officeDocument/2006/relationships/themeOverride" Target="../theme/themeOverride20.xml"/></Relationships>
</file>

<file path=xl/charts/_rels/chart39.xml.rels><?xml version="1.0" encoding="UTF-8" standalone="yes"?>
<Relationships xmlns="http://schemas.openxmlformats.org/package/2006/relationships"><Relationship Id="rId1" Type="http://schemas.microsoft.com/office/2011/relationships/chartStyle" Target="style39.xml"/><Relationship Id="rId2" Type="http://schemas.microsoft.com/office/2011/relationships/chartColorStyle" Target="colors39.xml"/><Relationship Id="rId3" Type="http://schemas.openxmlformats.org/officeDocument/2006/relationships/themeOverride" Target="../theme/themeOverride21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Relationship Id="rId3" Type="http://schemas.openxmlformats.org/officeDocument/2006/relationships/themeOverride" Target="../theme/themeOverride4.xml"/></Relationships>
</file>

<file path=xl/charts/_rels/chart40.xml.rels><?xml version="1.0" encoding="UTF-8" standalone="yes"?>
<Relationships xmlns="http://schemas.openxmlformats.org/package/2006/relationships"><Relationship Id="rId1" Type="http://schemas.microsoft.com/office/2011/relationships/chartStyle" Target="style40.xml"/><Relationship Id="rId2" Type="http://schemas.microsoft.com/office/2011/relationships/chartColorStyle" Target="colors40.xml"/><Relationship Id="rId3" Type="http://schemas.openxmlformats.org/officeDocument/2006/relationships/themeOverride" Target="../theme/themeOverride22.xml"/></Relationships>
</file>

<file path=xl/charts/_rels/chart41.xml.rels><?xml version="1.0" encoding="UTF-8" standalone="yes"?>
<Relationships xmlns="http://schemas.openxmlformats.org/package/2006/relationships"><Relationship Id="rId1" Type="http://schemas.microsoft.com/office/2011/relationships/chartStyle" Target="style41.xml"/><Relationship Id="rId2" Type="http://schemas.microsoft.com/office/2011/relationships/chartColorStyle" Target="colors41.xml"/><Relationship Id="rId3" Type="http://schemas.openxmlformats.org/officeDocument/2006/relationships/themeOverride" Target="../theme/themeOverride23.xml"/></Relationships>
</file>

<file path=xl/charts/_rels/chart42.xml.rels><?xml version="1.0" encoding="UTF-8" standalone="yes"?>
<Relationships xmlns="http://schemas.openxmlformats.org/package/2006/relationships"><Relationship Id="rId1" Type="http://schemas.microsoft.com/office/2011/relationships/chartStyle" Target="style42.xml"/><Relationship Id="rId2" Type="http://schemas.microsoft.com/office/2011/relationships/chartColorStyle" Target="colors42.xml"/><Relationship Id="rId3" Type="http://schemas.openxmlformats.org/officeDocument/2006/relationships/themeOverride" Target="../theme/themeOverride24.xml"/></Relationships>
</file>

<file path=xl/charts/_rels/chart43.xml.rels><?xml version="1.0" encoding="UTF-8" standalone="yes"?>
<Relationships xmlns="http://schemas.openxmlformats.org/package/2006/relationships"><Relationship Id="rId1" Type="http://schemas.microsoft.com/office/2011/relationships/chartStyle" Target="style43.xml"/><Relationship Id="rId2" Type="http://schemas.microsoft.com/office/2011/relationships/chartColorStyle" Target="colors43.xml"/><Relationship Id="rId3" Type="http://schemas.openxmlformats.org/officeDocument/2006/relationships/themeOverride" Target="../theme/themeOverride25.xml"/></Relationships>
</file>

<file path=xl/charts/_rels/chart44.xml.rels><?xml version="1.0" encoding="UTF-8" standalone="yes"?>
<Relationships xmlns="http://schemas.openxmlformats.org/package/2006/relationships"><Relationship Id="rId1" Type="http://schemas.microsoft.com/office/2011/relationships/chartStyle" Target="style44.xml"/><Relationship Id="rId2" Type="http://schemas.microsoft.com/office/2011/relationships/chartColorStyle" Target="colors44.xml"/><Relationship Id="rId3" Type="http://schemas.openxmlformats.org/officeDocument/2006/relationships/themeOverride" Target="../theme/themeOverride26.xml"/></Relationships>
</file>

<file path=xl/charts/_rels/chart45.xml.rels><?xml version="1.0" encoding="UTF-8" standalone="yes"?>
<Relationships xmlns="http://schemas.openxmlformats.org/package/2006/relationships"><Relationship Id="rId1" Type="http://schemas.microsoft.com/office/2011/relationships/chartStyle" Target="style45.xml"/><Relationship Id="rId2" Type="http://schemas.microsoft.com/office/2011/relationships/chartColorStyle" Target="colors45.xml"/><Relationship Id="rId3" Type="http://schemas.openxmlformats.org/officeDocument/2006/relationships/themeOverride" Target="../theme/themeOverride27.xml"/></Relationships>
</file>

<file path=xl/charts/_rels/chart46.xml.rels><?xml version="1.0" encoding="UTF-8" standalone="yes"?>
<Relationships xmlns="http://schemas.openxmlformats.org/package/2006/relationships"><Relationship Id="rId1" Type="http://schemas.microsoft.com/office/2011/relationships/chartStyle" Target="style46.xml"/><Relationship Id="rId2" Type="http://schemas.microsoft.com/office/2011/relationships/chartColorStyle" Target="colors46.xml"/><Relationship Id="rId3" Type="http://schemas.openxmlformats.org/officeDocument/2006/relationships/themeOverride" Target="../theme/themeOverride28.xml"/></Relationships>
</file>

<file path=xl/charts/_rels/chart47.xml.rels><?xml version="1.0" encoding="UTF-8" standalone="yes"?>
<Relationships xmlns="http://schemas.openxmlformats.org/package/2006/relationships"><Relationship Id="rId1" Type="http://schemas.microsoft.com/office/2011/relationships/chartStyle" Target="style47.xml"/><Relationship Id="rId2" Type="http://schemas.microsoft.com/office/2011/relationships/chartColorStyle" Target="colors47.xml"/><Relationship Id="rId3" Type="http://schemas.openxmlformats.org/officeDocument/2006/relationships/themeOverride" Target="../theme/themeOverride29.xml"/></Relationships>
</file>

<file path=xl/charts/_rels/chart48.xml.rels><?xml version="1.0" encoding="UTF-8" standalone="yes"?>
<Relationships xmlns="http://schemas.openxmlformats.org/package/2006/relationships"><Relationship Id="rId1" Type="http://schemas.microsoft.com/office/2011/relationships/chartStyle" Target="style48.xml"/><Relationship Id="rId2" Type="http://schemas.microsoft.com/office/2011/relationships/chartColorStyle" Target="colors48.xml"/><Relationship Id="rId3" Type="http://schemas.openxmlformats.org/officeDocument/2006/relationships/themeOverride" Target="../theme/themeOverride30.xml"/></Relationships>
</file>

<file path=xl/charts/_rels/chart49.xml.rels><?xml version="1.0" encoding="UTF-8" standalone="yes"?>
<Relationships xmlns="http://schemas.openxmlformats.org/package/2006/relationships"><Relationship Id="rId1" Type="http://schemas.microsoft.com/office/2011/relationships/chartStyle" Target="style49.xml"/><Relationship Id="rId2" Type="http://schemas.microsoft.com/office/2011/relationships/chartColorStyle" Target="colors49.xml"/><Relationship Id="rId3" Type="http://schemas.openxmlformats.org/officeDocument/2006/relationships/themeOverride" Target="../theme/themeOverride31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Relationship Id="rId3" Type="http://schemas.openxmlformats.org/officeDocument/2006/relationships/themeOverride" Target="../theme/themeOverride5.xml"/></Relationships>
</file>

<file path=xl/charts/_rels/chart50.xml.rels><?xml version="1.0" encoding="UTF-8" standalone="yes"?>
<Relationships xmlns="http://schemas.openxmlformats.org/package/2006/relationships"><Relationship Id="rId1" Type="http://schemas.microsoft.com/office/2011/relationships/chartStyle" Target="style50.xml"/><Relationship Id="rId2" Type="http://schemas.microsoft.com/office/2011/relationships/chartColorStyle" Target="colors50.xml"/><Relationship Id="rId3" Type="http://schemas.openxmlformats.org/officeDocument/2006/relationships/themeOverride" Target="../theme/themeOverride32.xml"/></Relationships>
</file>

<file path=xl/charts/_rels/chart51.xml.rels><?xml version="1.0" encoding="UTF-8" standalone="yes"?>
<Relationships xmlns="http://schemas.openxmlformats.org/package/2006/relationships"><Relationship Id="rId1" Type="http://schemas.microsoft.com/office/2011/relationships/chartStyle" Target="style51.xml"/><Relationship Id="rId2" Type="http://schemas.microsoft.com/office/2011/relationships/chartColorStyle" Target="colors51.xml"/><Relationship Id="rId3" Type="http://schemas.openxmlformats.org/officeDocument/2006/relationships/themeOverride" Target="../theme/themeOverride33.xml"/></Relationships>
</file>

<file path=xl/charts/_rels/chart52.xml.rels><?xml version="1.0" encoding="UTF-8" standalone="yes"?>
<Relationships xmlns="http://schemas.openxmlformats.org/package/2006/relationships"><Relationship Id="rId1" Type="http://schemas.microsoft.com/office/2011/relationships/chartStyle" Target="style52.xml"/><Relationship Id="rId2" Type="http://schemas.microsoft.com/office/2011/relationships/chartColorStyle" Target="colors52.xml"/></Relationships>
</file>

<file path=xl/charts/_rels/chart53.xml.rels><?xml version="1.0" encoding="UTF-8" standalone="yes"?>
<Relationships xmlns="http://schemas.openxmlformats.org/package/2006/relationships"><Relationship Id="rId1" Type="http://schemas.microsoft.com/office/2011/relationships/chartStyle" Target="style53.xml"/><Relationship Id="rId2" Type="http://schemas.microsoft.com/office/2011/relationships/chartColorStyle" Target="colors53.xml"/></Relationships>
</file>

<file path=xl/charts/_rels/chart54.xml.rels><?xml version="1.0" encoding="UTF-8" standalone="yes"?>
<Relationships xmlns="http://schemas.openxmlformats.org/package/2006/relationships"><Relationship Id="rId1" Type="http://schemas.microsoft.com/office/2011/relationships/chartStyle" Target="style54.xml"/><Relationship Id="rId2" Type="http://schemas.microsoft.com/office/2011/relationships/chartColorStyle" Target="colors54.xml"/></Relationships>
</file>

<file path=xl/charts/_rels/chart55.xml.rels><?xml version="1.0" encoding="UTF-8" standalone="yes"?>
<Relationships xmlns="http://schemas.openxmlformats.org/package/2006/relationships"><Relationship Id="rId1" Type="http://schemas.microsoft.com/office/2011/relationships/chartStyle" Target="style55.xml"/><Relationship Id="rId2" Type="http://schemas.microsoft.com/office/2011/relationships/chartColorStyle" Target="colors55.xml"/></Relationships>
</file>

<file path=xl/charts/_rels/chart56.xml.rels><?xml version="1.0" encoding="UTF-8" standalone="yes"?>
<Relationships xmlns="http://schemas.openxmlformats.org/package/2006/relationships"><Relationship Id="rId1" Type="http://schemas.microsoft.com/office/2011/relationships/chartStyle" Target="style56.xml"/><Relationship Id="rId2" Type="http://schemas.microsoft.com/office/2011/relationships/chartColorStyle" Target="colors56.xml"/></Relationships>
</file>

<file path=xl/charts/_rels/chart57.xml.rels><?xml version="1.0" encoding="UTF-8" standalone="yes"?>
<Relationships xmlns="http://schemas.openxmlformats.org/package/2006/relationships"><Relationship Id="rId1" Type="http://schemas.microsoft.com/office/2011/relationships/chartStyle" Target="style57.xml"/><Relationship Id="rId2" Type="http://schemas.microsoft.com/office/2011/relationships/chartColorStyle" Target="colors57.xml"/></Relationships>
</file>

<file path=xl/charts/_rels/chart58.xml.rels><?xml version="1.0" encoding="UTF-8" standalone="yes"?>
<Relationships xmlns="http://schemas.openxmlformats.org/package/2006/relationships"><Relationship Id="rId1" Type="http://schemas.microsoft.com/office/2011/relationships/chartStyle" Target="style58.xml"/><Relationship Id="rId2" Type="http://schemas.microsoft.com/office/2011/relationships/chartColorStyle" Target="colors58.xml"/></Relationships>
</file>

<file path=xl/charts/_rels/chart59.xml.rels><?xml version="1.0" encoding="UTF-8" standalone="yes"?>
<Relationships xmlns="http://schemas.openxmlformats.org/package/2006/relationships"><Relationship Id="rId1" Type="http://schemas.microsoft.com/office/2011/relationships/chartStyle" Target="style59.xml"/><Relationship Id="rId2" Type="http://schemas.microsoft.com/office/2011/relationships/chartColorStyle" Target="colors59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Relationship Id="rId3" Type="http://schemas.openxmlformats.org/officeDocument/2006/relationships/themeOverride" Target="../theme/themeOverride6.xml"/></Relationships>
</file>

<file path=xl/charts/_rels/chart60.xml.rels><?xml version="1.0" encoding="UTF-8" standalone="yes"?>
<Relationships xmlns="http://schemas.openxmlformats.org/package/2006/relationships"><Relationship Id="rId1" Type="http://schemas.microsoft.com/office/2011/relationships/chartStyle" Target="style60.xml"/><Relationship Id="rId2" Type="http://schemas.microsoft.com/office/2011/relationships/chartColorStyle" Target="colors60.xml"/></Relationships>
</file>

<file path=xl/charts/_rels/chart61.xml.rels><?xml version="1.0" encoding="UTF-8" standalone="yes"?>
<Relationships xmlns="http://schemas.openxmlformats.org/package/2006/relationships"><Relationship Id="rId1" Type="http://schemas.microsoft.com/office/2011/relationships/chartStyle" Target="style61.xml"/><Relationship Id="rId2" Type="http://schemas.microsoft.com/office/2011/relationships/chartColorStyle" Target="colors61.xml"/></Relationships>
</file>

<file path=xl/charts/_rels/chart62.xml.rels><?xml version="1.0" encoding="UTF-8" standalone="yes"?>
<Relationships xmlns="http://schemas.openxmlformats.org/package/2006/relationships"><Relationship Id="rId1" Type="http://schemas.microsoft.com/office/2011/relationships/chartStyle" Target="style62.xml"/><Relationship Id="rId2" Type="http://schemas.microsoft.com/office/2011/relationships/chartColorStyle" Target="colors62.xml"/></Relationships>
</file>

<file path=xl/charts/_rels/chart63.xml.rels><?xml version="1.0" encoding="UTF-8" standalone="yes"?>
<Relationships xmlns="http://schemas.openxmlformats.org/package/2006/relationships"><Relationship Id="rId1" Type="http://schemas.microsoft.com/office/2011/relationships/chartStyle" Target="style63.xml"/><Relationship Id="rId2" Type="http://schemas.microsoft.com/office/2011/relationships/chartColorStyle" Target="colors63.xml"/></Relationships>
</file>

<file path=xl/charts/_rels/chart64.xml.rels><?xml version="1.0" encoding="UTF-8" standalone="yes"?>
<Relationships xmlns="http://schemas.openxmlformats.org/package/2006/relationships"><Relationship Id="rId1" Type="http://schemas.microsoft.com/office/2011/relationships/chartStyle" Target="style64.xml"/><Relationship Id="rId2" Type="http://schemas.microsoft.com/office/2011/relationships/chartColorStyle" Target="colors64.xml"/></Relationships>
</file>

<file path=xl/charts/_rels/chart65.xml.rels><?xml version="1.0" encoding="UTF-8" standalone="yes"?>
<Relationships xmlns="http://schemas.openxmlformats.org/package/2006/relationships"><Relationship Id="rId1" Type="http://schemas.microsoft.com/office/2011/relationships/chartStyle" Target="style65.xml"/><Relationship Id="rId2" Type="http://schemas.microsoft.com/office/2011/relationships/chartColorStyle" Target="colors65.xml"/></Relationships>
</file>

<file path=xl/charts/_rels/chart66.xml.rels><?xml version="1.0" encoding="UTF-8" standalone="yes"?>
<Relationships xmlns="http://schemas.openxmlformats.org/package/2006/relationships"><Relationship Id="rId1" Type="http://schemas.microsoft.com/office/2011/relationships/chartStyle" Target="style66.xml"/><Relationship Id="rId2" Type="http://schemas.microsoft.com/office/2011/relationships/chartColorStyle" Target="colors66.xml"/></Relationships>
</file>

<file path=xl/charts/_rels/chart67.xml.rels><?xml version="1.0" encoding="UTF-8" standalone="yes"?>
<Relationships xmlns="http://schemas.openxmlformats.org/package/2006/relationships"><Relationship Id="rId1" Type="http://schemas.microsoft.com/office/2011/relationships/chartStyle" Target="style67.xml"/><Relationship Id="rId2" Type="http://schemas.microsoft.com/office/2011/relationships/chartColorStyle" Target="colors67.xml"/></Relationships>
</file>

<file path=xl/charts/_rels/chart68.xml.rels><?xml version="1.0" encoding="UTF-8" standalone="yes"?>
<Relationships xmlns="http://schemas.openxmlformats.org/package/2006/relationships"><Relationship Id="rId1" Type="http://schemas.microsoft.com/office/2011/relationships/chartStyle" Target="style68.xml"/><Relationship Id="rId2" Type="http://schemas.microsoft.com/office/2011/relationships/chartColorStyle" Target="colors68.xml"/></Relationships>
</file>

<file path=xl/charts/_rels/chart69.xml.rels><?xml version="1.0" encoding="UTF-8" standalone="yes"?>
<Relationships xmlns="http://schemas.openxmlformats.org/package/2006/relationships"><Relationship Id="rId1" Type="http://schemas.microsoft.com/office/2011/relationships/chartStyle" Target="style69.xml"/><Relationship Id="rId2" Type="http://schemas.microsoft.com/office/2011/relationships/chartColorStyle" Target="colors69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Relationship Id="rId3" Type="http://schemas.openxmlformats.org/officeDocument/2006/relationships/themeOverride" Target="../theme/themeOverride7.xml"/></Relationships>
</file>

<file path=xl/charts/_rels/chart70.xml.rels><?xml version="1.0" encoding="UTF-8" standalone="yes"?>
<Relationships xmlns="http://schemas.openxmlformats.org/package/2006/relationships"><Relationship Id="rId1" Type="http://schemas.microsoft.com/office/2011/relationships/chartStyle" Target="style70.xml"/><Relationship Id="rId2" Type="http://schemas.microsoft.com/office/2011/relationships/chartColorStyle" Target="colors70.xml"/></Relationships>
</file>

<file path=xl/charts/_rels/chart71.xml.rels><?xml version="1.0" encoding="UTF-8" standalone="yes"?>
<Relationships xmlns="http://schemas.openxmlformats.org/package/2006/relationships"><Relationship Id="rId1" Type="http://schemas.microsoft.com/office/2011/relationships/chartStyle" Target="style71.xml"/><Relationship Id="rId2" Type="http://schemas.microsoft.com/office/2011/relationships/chartColorStyle" Target="colors71.xml"/></Relationships>
</file>

<file path=xl/charts/_rels/chart72.xml.rels><?xml version="1.0" encoding="UTF-8" standalone="yes"?>
<Relationships xmlns="http://schemas.openxmlformats.org/package/2006/relationships"><Relationship Id="rId1" Type="http://schemas.microsoft.com/office/2011/relationships/chartStyle" Target="style72.xml"/><Relationship Id="rId2" Type="http://schemas.microsoft.com/office/2011/relationships/chartColorStyle" Target="colors72.xml"/></Relationships>
</file>

<file path=xl/charts/_rels/chart73.xml.rels><?xml version="1.0" encoding="UTF-8" standalone="yes"?>
<Relationships xmlns="http://schemas.openxmlformats.org/package/2006/relationships"><Relationship Id="rId1" Type="http://schemas.microsoft.com/office/2011/relationships/chartStyle" Target="style73.xml"/><Relationship Id="rId2" Type="http://schemas.microsoft.com/office/2011/relationships/chartColorStyle" Target="colors73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Relationship Id="rId3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microsoft.com/office/2011/relationships/chartStyle" Target="style9.xml"/><Relationship Id="rId2" Type="http://schemas.microsoft.com/office/2011/relationships/chartColorStyle" Target="colors9.xml"/><Relationship Id="rId3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Alunos que atingiram um nível ideal, quanto à regularidade do seu estudo.</a:t>
            </a:r>
          </a:p>
          <a:p>
            <a:pPr algn="ctr">
              <a:defRPr/>
            </a:pPr>
            <a:endParaRPr lang="pt-PT"/>
          </a:p>
        </c:rich>
      </c:tx>
      <c:layout>
        <c:manualLayout>
          <c:xMode val="edge"/>
          <c:yMode val="edge"/>
          <c:x val="0.150335998318263"/>
          <c:y val="0.00481086219575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 - profs'!$B$7:$G$7</c:f>
              <c:strCache>
                <c:ptCount val="6"/>
                <c:pt idx="0">
                  <c:v>0%</c:v>
                </c:pt>
                <c:pt idx="1">
                  <c:v>0% - 25%</c:v>
                </c:pt>
                <c:pt idx="2">
                  <c:v>25% - 50%</c:v>
                </c:pt>
                <c:pt idx="3">
                  <c:v>50 - 75%</c:v>
                </c:pt>
                <c:pt idx="4">
                  <c:v>75% - 100%</c:v>
                </c:pt>
                <c:pt idx="5">
                  <c:v>100%</c:v>
                </c:pt>
              </c:strCache>
            </c:strRef>
          </c:cat>
          <c:val>
            <c:numRef>
              <c:f>'Análise Parte II - profs'!$B$19:$G$19</c:f>
              <c:numCache>
                <c:formatCode>0</c:formatCode>
                <c:ptCount val="6"/>
                <c:pt idx="0" formatCode="0.0">
                  <c:v>0.0</c:v>
                </c:pt>
                <c:pt idx="1">
                  <c:v>15.38461538461538</c:v>
                </c:pt>
                <c:pt idx="2">
                  <c:v>30.76923076923077</c:v>
                </c:pt>
                <c:pt idx="3">
                  <c:v>23.07692307692308</c:v>
                </c:pt>
                <c:pt idx="4">
                  <c:v>30.76923076923077</c:v>
                </c:pt>
                <c:pt idx="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2641088"/>
        <c:axId val="1282643408"/>
      </c:barChart>
      <c:catAx>
        <c:axId val="128264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643408"/>
        <c:crosses val="autoZero"/>
        <c:auto val="1"/>
        <c:lblAlgn val="ctr"/>
        <c:lblOffset val="100"/>
        <c:noMultiLvlLbl val="0"/>
      </c:catAx>
      <c:valAx>
        <c:axId val="1282643408"/>
        <c:scaling>
          <c:orientation val="minMax"/>
          <c:max val="5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 de </a:t>
                </a:r>
                <a:r>
                  <a:rPr lang="pt-PT" baseline="0"/>
                  <a:t>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641088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Acha que a adoção de práticas de estudo sistemáticas, tais como registar "o que estudar, quando, quanto, como" poderia ser vantajoso para os alunos, potenciando a sua aprendizagem? </a:t>
            </a:r>
          </a:p>
        </c:rich>
      </c:tx>
      <c:layout>
        <c:manualLayout>
          <c:xMode val="edge"/>
          <c:yMode val="edge"/>
          <c:x val="0.132365887741077"/>
          <c:y val="0.00504504019771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 - profs'!$B$501:$D$501</c:f>
              <c:strCache>
                <c:ptCount val="3"/>
                <c:pt idx="0">
                  <c:v>Sim</c:v>
                </c:pt>
                <c:pt idx="1">
                  <c:v>Não</c:v>
                </c:pt>
                <c:pt idx="2">
                  <c:v>Não tenho uma opinião formada</c:v>
                </c:pt>
              </c:strCache>
            </c:strRef>
          </c:cat>
          <c:val>
            <c:numRef>
              <c:f>'Análise Parte II - profs'!$B$513:$D$513</c:f>
              <c:numCache>
                <c:formatCode>General</c:formatCode>
                <c:ptCount val="3"/>
                <c:pt idx="0">
                  <c:v>100.0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843120"/>
        <c:axId val="1308846880"/>
      </c:barChart>
      <c:catAx>
        <c:axId val="1308843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Frequência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846880"/>
        <c:crosses val="autoZero"/>
        <c:auto val="1"/>
        <c:lblAlgn val="ctr"/>
        <c:lblOffset val="100"/>
        <c:noMultiLvlLbl val="0"/>
      </c:catAx>
      <c:valAx>
        <c:axId val="1308846880"/>
        <c:scaling>
          <c:orientation val="minMax"/>
          <c:max val="10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Percetage</a:t>
                </a:r>
                <a:r>
                  <a:rPr lang="pt-PT" baseline="0"/>
                  <a:t>m de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843120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Procura adequar o repertório trabalhado ao maior interesse do aluno, de modo a que fique mais motivado para estudar?</a:t>
            </a:r>
          </a:p>
        </c:rich>
      </c:tx>
      <c:layout>
        <c:manualLayout>
          <c:xMode val="edge"/>
          <c:yMode val="edge"/>
          <c:x val="0.132365887741077"/>
          <c:y val="0.00504504019771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 - profs'!$B$71:$E$71</c:f>
              <c:strCache>
                <c:ptCount val="4"/>
                <c:pt idx="0">
                  <c:v>Sempre</c:v>
                </c:pt>
                <c:pt idx="1">
                  <c:v>Frequentemente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'Análise Parte II - profs'!$B$343:$E$343</c:f>
              <c:numCache>
                <c:formatCode>0</c:formatCode>
                <c:ptCount val="4"/>
                <c:pt idx="0">
                  <c:v>46.15384615384615</c:v>
                </c:pt>
                <c:pt idx="1">
                  <c:v>53.84615384615384</c:v>
                </c:pt>
                <c:pt idx="2" formatCode="General">
                  <c:v>0.0</c:v>
                </c:pt>
                <c:pt idx="3" formatCode="General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867360"/>
        <c:axId val="1308871120"/>
      </c:barChart>
      <c:catAx>
        <c:axId val="1308867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Frequência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871120"/>
        <c:crosses val="autoZero"/>
        <c:auto val="1"/>
        <c:lblAlgn val="ctr"/>
        <c:lblOffset val="100"/>
        <c:noMultiLvlLbl val="0"/>
      </c:catAx>
      <c:valAx>
        <c:axId val="1308871120"/>
        <c:scaling>
          <c:orientation val="minMax"/>
          <c:max val="7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Percetage</a:t>
                </a:r>
                <a:r>
                  <a:rPr lang="pt-PT" baseline="0"/>
                  <a:t>m de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867360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Estratégias</a:t>
            </a:r>
            <a:r>
              <a:rPr lang="pt-PT" baseline="0"/>
              <a:t> já utilizadas peços professores para mehorar as prátcas de estudo dos alunos.</a:t>
            </a:r>
          </a:p>
          <a:p>
            <a:pPr algn="ctr">
              <a:defRPr/>
            </a:pPr>
            <a:endParaRPr lang="pt-PT"/>
          </a:p>
        </c:rich>
      </c:tx>
      <c:layout>
        <c:manualLayout>
          <c:xMode val="edge"/>
          <c:yMode val="edge"/>
          <c:x val="0.148517368007336"/>
          <c:y val="0.00729374956420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 - profs'!$B$672:$J$672</c:f>
              <c:strCache>
                <c:ptCount val="9"/>
                <c:pt idx="0">
                  <c:v>Tabelas de registo e/ou planificação existentes na bilbiografia.</c:v>
                </c:pt>
                <c:pt idx="1">
                  <c:v>Criar eu próprio tabelas de registo e planificação de estudo.</c:v>
                </c:pt>
                <c:pt idx="2">
                  <c:v>Solicitar a realização de gravações audiovisuais para posterior avaliação em conjunto com o professor e/ou colegas.</c:v>
                </c:pt>
                <c:pt idx="3">
                  <c:v>Fazer em conjunto com os alunos e/ou encarregados de educação uma planificação semanaç do estudo, tendo em conta a sua restante rotina de atividades e compromissos.</c:v>
                </c:pt>
                <c:pt idx="4">
                  <c:v>Envolver a família como fator motivador e participante ativo na tomada de deisão de "ir estudar instrumento".</c:v>
                </c:pt>
                <c:pt idx="5">
                  <c:v>Criar um sistema de avaliação/pontuação para cada semana de trabalho.</c:v>
                </c:pt>
                <c:pt idx="6">
                  <c:v>Solicitar o envio de um sumário de cada sessão de estudo individual.</c:v>
                </c:pt>
                <c:pt idx="7">
                  <c:v>Nenhuma das anteriores.</c:v>
                </c:pt>
                <c:pt idx="8">
                  <c:v>Outra(as)</c:v>
                </c:pt>
              </c:strCache>
            </c:strRef>
          </c:cat>
          <c:val>
            <c:numRef>
              <c:f>'Análise Parte II - profs'!$B$684:$J$684</c:f>
              <c:numCache>
                <c:formatCode>0</c:formatCode>
                <c:ptCount val="9"/>
                <c:pt idx="0">
                  <c:v>15.38461538461538</c:v>
                </c:pt>
                <c:pt idx="1">
                  <c:v>61.53846153846154</c:v>
                </c:pt>
                <c:pt idx="2">
                  <c:v>69.23076923076923</c:v>
                </c:pt>
                <c:pt idx="3">
                  <c:v>84.61538461538461</c:v>
                </c:pt>
                <c:pt idx="4">
                  <c:v>84.61538461538461</c:v>
                </c:pt>
                <c:pt idx="5">
                  <c:v>30.76923076923077</c:v>
                </c:pt>
                <c:pt idx="6">
                  <c:v>15.38461538461538</c:v>
                </c:pt>
                <c:pt idx="7">
                  <c:v>0.0</c:v>
                </c:pt>
                <c:pt idx="8">
                  <c:v>15.38461538461538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895008"/>
        <c:axId val="1308899040"/>
      </c:barChart>
      <c:catAx>
        <c:axId val="1308895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Estratégias sugeridas</a:t>
                </a:r>
              </a:p>
            </c:rich>
          </c:tx>
          <c:layout>
            <c:manualLayout>
              <c:xMode val="edge"/>
              <c:yMode val="edge"/>
              <c:x val="0.401272334948516"/>
              <c:y val="0.9696095395482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899040"/>
        <c:crosses val="autoZero"/>
        <c:auto val="1"/>
        <c:lblAlgn val="ctr"/>
        <c:lblOffset val="100"/>
        <c:noMultiLvlLbl val="0"/>
      </c:catAx>
      <c:valAx>
        <c:axId val="1308899040"/>
        <c:scaling>
          <c:orientation val="minMax"/>
          <c:max val="9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</a:t>
                </a:r>
                <a:r>
                  <a:rPr lang="pt-PT" baseline="0"/>
                  <a:t> de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895008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Interesse dos professores em utilizar o caderno </a:t>
            </a:r>
            <a:r>
              <a:rPr lang="pt-PT" baseline="0"/>
              <a:t>de apoio ao estudo.</a:t>
            </a:r>
            <a:endParaRPr lang="pt-PT"/>
          </a:p>
        </c:rich>
      </c:tx>
      <c:layout>
        <c:manualLayout>
          <c:xMode val="edge"/>
          <c:yMode val="edge"/>
          <c:x val="0.132365887741077"/>
          <c:y val="0.00504504019771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 - profs'!$B$431:$E$431</c:f>
              <c:strCache>
                <c:ptCount val="4"/>
                <c:pt idx="0">
                  <c:v>Sim</c:v>
                </c:pt>
                <c:pt idx="1">
                  <c:v>Não</c:v>
                </c:pt>
                <c:pt idx="2">
                  <c:v>Apenas se fosse obrigatório</c:v>
                </c:pt>
                <c:pt idx="3">
                  <c:v>Outras respostas</c:v>
                </c:pt>
              </c:strCache>
            </c:strRef>
          </c:cat>
          <c:val>
            <c:numRef>
              <c:f>'Análise Parte II - profs'!$B$443:$E$443</c:f>
              <c:numCache>
                <c:formatCode>0</c:formatCode>
                <c:ptCount val="4"/>
                <c:pt idx="0">
                  <c:v>76.92307692307693</c:v>
                </c:pt>
                <c:pt idx="1">
                  <c:v>15.38461538461538</c:v>
                </c:pt>
                <c:pt idx="2">
                  <c:v>0.0</c:v>
                </c:pt>
                <c:pt idx="3">
                  <c:v>7.692307692307692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922048"/>
        <c:axId val="1308924800"/>
      </c:barChart>
      <c:catAx>
        <c:axId val="130892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924800"/>
        <c:crosses val="autoZero"/>
        <c:auto val="1"/>
        <c:lblAlgn val="ctr"/>
        <c:lblOffset val="100"/>
        <c:noMultiLvlLbl val="0"/>
      </c:catAx>
      <c:valAx>
        <c:axId val="1308924800"/>
        <c:scaling>
          <c:orientation val="minMax"/>
          <c:max val="8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Percetage</a:t>
                </a:r>
                <a:r>
                  <a:rPr lang="pt-PT" baseline="0"/>
                  <a:t>m de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922048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Considera que a pressão colocada pela avaliação leva os alunos a reforçar as suas práticas de estudo?</a:t>
            </a:r>
          </a:p>
        </c:rich>
      </c:tx>
      <c:layout>
        <c:manualLayout>
          <c:xMode val="edge"/>
          <c:yMode val="edge"/>
          <c:x val="0.132365887741077"/>
          <c:y val="0.00504504019771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 - profs'!$B$71:$E$71</c:f>
              <c:strCache>
                <c:ptCount val="4"/>
                <c:pt idx="0">
                  <c:v>Sempre</c:v>
                </c:pt>
                <c:pt idx="1">
                  <c:v>Frequentemente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'Análise Parte II - profs'!$B$311:$E$311</c:f>
              <c:numCache>
                <c:formatCode>0.0</c:formatCode>
                <c:ptCount val="4"/>
                <c:pt idx="0">
                  <c:v>23.07692307692308</c:v>
                </c:pt>
                <c:pt idx="1">
                  <c:v>76.92307692307693</c:v>
                </c:pt>
                <c:pt idx="2">
                  <c:v>0.0</c:v>
                </c:pt>
                <c:pt idx="3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947728"/>
        <c:axId val="1308951760"/>
      </c:barChart>
      <c:catAx>
        <c:axId val="1308947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Frequência referida pelos professores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951760"/>
        <c:crosses val="autoZero"/>
        <c:auto val="1"/>
        <c:lblAlgn val="ctr"/>
        <c:lblOffset val="100"/>
        <c:noMultiLvlLbl val="0"/>
      </c:catAx>
      <c:valAx>
        <c:axId val="1308951760"/>
        <c:scaling>
          <c:orientation val="minMax"/>
          <c:max val="8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Percetage</a:t>
                </a:r>
                <a:r>
                  <a:rPr lang="pt-PT" baseline="0"/>
                  <a:t>m de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947728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i="0"/>
              <a:t>Justificações apresentadas pelos alunos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Não ter tempo devido a atividades escolares</c:v>
          </c:tx>
          <c:spPr>
            <a:solidFill>
              <a:schemeClr val="accent3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'Análise Parte II - profs'!$AF$136:$AI$136</c:f>
              <c:strCache>
                <c:ptCount val="4"/>
                <c:pt idx="0">
                  <c:v>Sempre</c:v>
                </c:pt>
                <c:pt idx="1">
                  <c:v>Frequentemente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'Análise Parte II - profs'!$B$148:$E$148</c:f>
              <c:numCache>
                <c:formatCode>0.0</c:formatCode>
                <c:ptCount val="4"/>
                <c:pt idx="0">
                  <c:v>7.692307692307692</c:v>
                </c:pt>
                <c:pt idx="1">
                  <c:v>84.61538461538461</c:v>
                </c:pt>
                <c:pt idx="2">
                  <c:v>7.692307692307692</c:v>
                </c:pt>
                <c:pt idx="3">
                  <c:v>0.0</c:v>
                </c:pt>
              </c:numCache>
            </c:numRef>
          </c:val>
        </c:ser>
        <c:ser>
          <c:idx val="1"/>
          <c:order val="1"/>
          <c:tx>
            <c:v>Não ter tempo devido a atividades da vida pessoal</c:v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'Análise Parte II - profs'!$AF$136:$AI$136</c:f>
              <c:strCache>
                <c:ptCount val="4"/>
                <c:pt idx="0">
                  <c:v>Sempre</c:v>
                </c:pt>
                <c:pt idx="1">
                  <c:v>Frequentemente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'Análise Parte II - profs'!$G$148:$J$148</c:f>
              <c:numCache>
                <c:formatCode>General</c:formatCode>
                <c:ptCount val="4"/>
                <c:pt idx="0">
                  <c:v>0.0</c:v>
                </c:pt>
                <c:pt idx="1">
                  <c:v>46.15384615384615</c:v>
                </c:pt>
                <c:pt idx="2" formatCode="0.0">
                  <c:v>53.84615384615384</c:v>
                </c:pt>
                <c:pt idx="3" formatCode="0.0">
                  <c:v>0.0</c:v>
                </c:pt>
              </c:numCache>
            </c:numRef>
          </c:val>
        </c:ser>
        <c:ser>
          <c:idx val="2"/>
          <c:order val="2"/>
          <c:tx>
            <c:v>Não se lembrar do que era para estudar</c:v>
          </c:tx>
          <c:spPr>
            <a:solidFill>
              <a:schemeClr val="accent3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'Análise Parte II - profs'!$AF$136:$AI$136</c:f>
              <c:strCache>
                <c:ptCount val="4"/>
                <c:pt idx="0">
                  <c:v>Sempre</c:v>
                </c:pt>
                <c:pt idx="1">
                  <c:v>Frequentemente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'Análise Parte II - profs'!$L$148:$O$148</c:f>
              <c:numCache>
                <c:formatCode>General</c:formatCode>
                <c:ptCount val="4"/>
                <c:pt idx="0">
                  <c:v>0.0</c:v>
                </c:pt>
                <c:pt idx="1">
                  <c:v>23.07692307692308</c:v>
                </c:pt>
                <c:pt idx="2" formatCode="0.0">
                  <c:v>53.84615384615384</c:v>
                </c:pt>
                <c:pt idx="3" formatCode="0.0">
                  <c:v>23.07692307692308</c:v>
                </c:pt>
              </c:numCache>
            </c:numRef>
          </c:val>
        </c:ser>
        <c:ser>
          <c:idx val="3"/>
          <c:order val="3"/>
          <c:tx>
            <c:v>Ter-se esquecido do instrumento ou outro material</c:v>
          </c:tx>
          <c:spPr>
            <a:solidFill>
              <a:schemeClr val="accent3"/>
            </a:solidFill>
            <a:ln>
              <a:noFill/>
            </a:ln>
            <a:effectLst>
              <a:outerShdw sx="1000" sy="1000" algn="ctr" rotWithShape="0">
                <a:srgbClr val="000000"/>
              </a:outerShdw>
            </a:effectLst>
          </c:spPr>
          <c:invertIfNegative val="0"/>
          <c:cat>
            <c:strRef>
              <c:f>'Análise Parte II - profs'!$AF$136:$AI$136</c:f>
              <c:strCache>
                <c:ptCount val="4"/>
                <c:pt idx="0">
                  <c:v>Sempre</c:v>
                </c:pt>
                <c:pt idx="1">
                  <c:v>Frequentemente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'Análise Parte II - profs'!$Q$148:$T$148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 formatCode="0.0">
                  <c:v>69.23076923076923</c:v>
                </c:pt>
                <c:pt idx="3" formatCode="0.0">
                  <c:v>30.76923076923077</c:v>
                </c:pt>
              </c:numCache>
            </c:numRef>
          </c:val>
        </c:ser>
        <c:ser>
          <c:idx val="4"/>
          <c:order val="4"/>
          <c:tx>
            <c:v>Estar demasiado cansado </c:v>
          </c:tx>
          <c:spPr>
            <a:solidFill>
              <a:schemeClr val="accent3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'Análise Parte II - profs'!$AF$136:$AI$136</c:f>
              <c:strCache>
                <c:ptCount val="4"/>
                <c:pt idx="0">
                  <c:v>Sempre</c:v>
                </c:pt>
                <c:pt idx="1">
                  <c:v>Frequentemente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'Análise Parte II - profs'!$V$148:$Y$148</c:f>
              <c:numCache>
                <c:formatCode>General</c:formatCode>
                <c:ptCount val="4"/>
                <c:pt idx="0">
                  <c:v>0.0</c:v>
                </c:pt>
                <c:pt idx="1">
                  <c:v>38.46153846153847</c:v>
                </c:pt>
                <c:pt idx="2" formatCode="0.0">
                  <c:v>53.84615384615384</c:v>
                </c:pt>
                <c:pt idx="3" formatCode="0.0">
                  <c:v>7.692307692307692</c:v>
                </c:pt>
              </c:numCache>
            </c:numRef>
          </c:val>
        </c:ser>
        <c:ser>
          <c:idx val="5"/>
          <c:order val="5"/>
          <c:tx>
            <c:v>Ter-se magoado</c:v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'Análise Parte II - profs'!$AF$136:$AI$136</c:f>
              <c:strCache>
                <c:ptCount val="4"/>
                <c:pt idx="0">
                  <c:v>Sempre</c:v>
                </c:pt>
                <c:pt idx="1">
                  <c:v>Frequentemente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'Análise Parte II - profs'!$AA$148:$AD$148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 formatCode="0.0">
                  <c:v>76.92307692307693</c:v>
                </c:pt>
                <c:pt idx="3" formatCode="0.0">
                  <c:v>23.07692307692308</c:v>
                </c:pt>
              </c:numCache>
            </c:numRef>
          </c:val>
        </c:ser>
        <c:ser>
          <c:idx val="6"/>
          <c:order val="6"/>
          <c:tx>
            <c:v>Dizer que o professor não marcou TPC</c:v>
          </c:tx>
          <c:spPr>
            <a:solidFill>
              <a:schemeClr val="accent3">
                <a:tint val="48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'Análise Parte II - profs'!$AF$136:$AI$136</c:f>
              <c:strCache>
                <c:ptCount val="4"/>
                <c:pt idx="0">
                  <c:v>Sempre</c:v>
                </c:pt>
                <c:pt idx="1">
                  <c:v>Frequentemente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'Análise Parte II - profs'!$AF$148:$AI$148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 formatCode="0.0">
                  <c:v>46.15384615384615</c:v>
                </c:pt>
                <c:pt idx="3" formatCode="0.0">
                  <c:v>53.84615384615384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8"/>
        <c:axId val="1308994288"/>
        <c:axId val="1308997040"/>
      </c:barChart>
      <c:catAx>
        <c:axId val="130899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997040"/>
        <c:crosses val="autoZero"/>
        <c:auto val="1"/>
        <c:lblAlgn val="ctr"/>
        <c:lblOffset val="100"/>
        <c:noMultiLvlLbl val="0"/>
      </c:catAx>
      <c:valAx>
        <c:axId val="1308997040"/>
        <c:scaling>
          <c:orientation val="minMax"/>
          <c:max val="8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994288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Fatores com influência negativa</a:t>
            </a:r>
            <a:r>
              <a:rPr lang="pt-PT" baseline="0"/>
              <a:t> na eficiência do estudo individual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Pouco tempo de estudo</c:v>
          </c:tx>
          <c:spPr>
            <a:solidFill>
              <a:schemeClr val="accent3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'Análise Parte II - profs'!$AK$265:$AP$265</c:f>
              <c:strCache>
                <c:ptCount val="6"/>
                <c:pt idx="0">
                  <c:v>1º</c:v>
                </c:pt>
                <c:pt idx="1">
                  <c:v>2º</c:v>
                </c:pt>
                <c:pt idx="2">
                  <c:v>3º</c:v>
                </c:pt>
                <c:pt idx="3">
                  <c:v>4º</c:v>
                </c:pt>
                <c:pt idx="4">
                  <c:v>5º</c:v>
                </c:pt>
                <c:pt idx="5">
                  <c:v>6º</c:v>
                </c:pt>
              </c:strCache>
            </c:strRef>
          </c:cat>
          <c:val>
            <c:numRef>
              <c:f>'Análise Parte II - profs'!$B$277:$G$277</c:f>
              <c:numCache>
                <c:formatCode>0.0</c:formatCode>
                <c:ptCount val="6"/>
                <c:pt idx="0">
                  <c:v>30.76923076923077</c:v>
                </c:pt>
                <c:pt idx="1">
                  <c:v>23.07692307692308</c:v>
                </c:pt>
                <c:pt idx="2">
                  <c:v>7.692307692307692</c:v>
                </c:pt>
                <c:pt idx="3">
                  <c:v>23.07692307692308</c:v>
                </c:pt>
                <c:pt idx="4">
                  <c:v>0.0</c:v>
                </c:pt>
                <c:pt idx="5">
                  <c:v>0.0</c:v>
                </c:pt>
              </c:numCache>
            </c:numRef>
          </c:val>
        </c:ser>
        <c:ser>
          <c:idx val="1"/>
          <c:order val="1"/>
          <c:tx>
            <c:v>Estudo pouco regular</c:v>
          </c:tx>
          <c:spPr>
            <a:solidFill>
              <a:schemeClr val="accent3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'Análise Parte II - profs'!$AK$265:$AP$265</c:f>
              <c:strCache>
                <c:ptCount val="6"/>
                <c:pt idx="0">
                  <c:v>1º</c:v>
                </c:pt>
                <c:pt idx="1">
                  <c:v>2º</c:v>
                </c:pt>
                <c:pt idx="2">
                  <c:v>3º</c:v>
                </c:pt>
                <c:pt idx="3">
                  <c:v>4º</c:v>
                </c:pt>
                <c:pt idx="4">
                  <c:v>5º</c:v>
                </c:pt>
                <c:pt idx="5">
                  <c:v>6º</c:v>
                </c:pt>
              </c:strCache>
            </c:strRef>
          </c:cat>
          <c:val>
            <c:numRef>
              <c:f>'Análise Parte II - profs'!$I$277:$N$277</c:f>
              <c:numCache>
                <c:formatCode>0.0</c:formatCode>
                <c:ptCount val="6"/>
                <c:pt idx="0">
                  <c:v>38.46153846153847</c:v>
                </c:pt>
                <c:pt idx="1">
                  <c:v>15.38461538461538</c:v>
                </c:pt>
                <c:pt idx="2">
                  <c:v>15.38461538461538</c:v>
                </c:pt>
                <c:pt idx="3">
                  <c:v>0.0</c:v>
                </c:pt>
                <c:pt idx="4">
                  <c:v>7.692307692307692</c:v>
                </c:pt>
                <c:pt idx="5">
                  <c:v>0.0</c:v>
                </c:pt>
              </c:numCache>
            </c:numRef>
          </c:val>
        </c:ser>
        <c:ser>
          <c:idx val="2"/>
          <c:order val="2"/>
          <c:tx>
            <c:v>Hábitos pouco sistemáticos</c:v>
          </c:tx>
          <c:spPr>
            <a:solidFill>
              <a:schemeClr val="accent3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'Análise Parte II - profs'!$AK$265:$AP$265</c:f>
              <c:strCache>
                <c:ptCount val="6"/>
                <c:pt idx="0">
                  <c:v>1º</c:v>
                </c:pt>
                <c:pt idx="1">
                  <c:v>2º</c:v>
                </c:pt>
                <c:pt idx="2">
                  <c:v>3º</c:v>
                </c:pt>
                <c:pt idx="3">
                  <c:v>4º</c:v>
                </c:pt>
                <c:pt idx="4">
                  <c:v>5º</c:v>
                </c:pt>
                <c:pt idx="5">
                  <c:v>6º</c:v>
                </c:pt>
              </c:strCache>
            </c:strRef>
          </c:cat>
          <c:val>
            <c:numRef>
              <c:f>'Análise Parte II - profs'!$P$277:$U$277</c:f>
              <c:numCache>
                <c:formatCode>0.0</c:formatCode>
                <c:ptCount val="6"/>
                <c:pt idx="0">
                  <c:v>0.0</c:v>
                </c:pt>
                <c:pt idx="1">
                  <c:v>15.38461538461538</c:v>
                </c:pt>
                <c:pt idx="2">
                  <c:v>23.07692307692308</c:v>
                </c:pt>
                <c:pt idx="3">
                  <c:v>23.07692307692308</c:v>
                </c:pt>
                <c:pt idx="4">
                  <c:v>15.38461538461538</c:v>
                </c:pt>
                <c:pt idx="5">
                  <c:v>0.0</c:v>
                </c:pt>
              </c:numCache>
            </c:numRef>
          </c:val>
        </c:ser>
        <c:ser>
          <c:idx val="3"/>
          <c:order val="3"/>
          <c:tx>
            <c:v>Pouca capacidade de auto-avaliação</c:v>
          </c:tx>
          <c:spPr>
            <a:solidFill>
              <a:schemeClr val="accent3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'Análise Parte II - profs'!$AK$265:$AP$265</c:f>
              <c:strCache>
                <c:ptCount val="6"/>
                <c:pt idx="0">
                  <c:v>1º</c:v>
                </c:pt>
                <c:pt idx="1">
                  <c:v>2º</c:v>
                </c:pt>
                <c:pt idx="2">
                  <c:v>3º</c:v>
                </c:pt>
                <c:pt idx="3">
                  <c:v>4º</c:v>
                </c:pt>
                <c:pt idx="4">
                  <c:v>5º</c:v>
                </c:pt>
                <c:pt idx="5">
                  <c:v>6º</c:v>
                </c:pt>
              </c:strCache>
            </c:strRef>
          </c:cat>
          <c:val>
            <c:numRef>
              <c:f>'Análise Parte II - profs'!$W$277:$AB$277</c:f>
              <c:numCache>
                <c:formatCode>0.0</c:formatCode>
                <c:ptCount val="6"/>
                <c:pt idx="0">
                  <c:v>0.0</c:v>
                </c:pt>
                <c:pt idx="1">
                  <c:v>23.07692307692308</c:v>
                </c:pt>
                <c:pt idx="2">
                  <c:v>7.692307692307692</c:v>
                </c:pt>
                <c:pt idx="3">
                  <c:v>15.38461538461538</c:v>
                </c:pt>
                <c:pt idx="4">
                  <c:v>15.38461538461538</c:v>
                </c:pt>
                <c:pt idx="5">
                  <c:v>15.38461538461538</c:v>
                </c:pt>
              </c:numCache>
            </c:numRef>
          </c:val>
        </c:ser>
        <c:ser>
          <c:idx val="4"/>
          <c:order val="4"/>
          <c:tx>
            <c:v>Pouca exigência consigo próprio</c:v>
          </c:tx>
          <c:spPr>
            <a:solidFill>
              <a:schemeClr val="accent3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'Análise Parte II - profs'!$AK$265:$AP$265</c:f>
              <c:strCache>
                <c:ptCount val="6"/>
                <c:pt idx="0">
                  <c:v>1º</c:v>
                </c:pt>
                <c:pt idx="1">
                  <c:v>2º</c:v>
                </c:pt>
                <c:pt idx="2">
                  <c:v>3º</c:v>
                </c:pt>
                <c:pt idx="3">
                  <c:v>4º</c:v>
                </c:pt>
                <c:pt idx="4">
                  <c:v>5º</c:v>
                </c:pt>
                <c:pt idx="5">
                  <c:v>6º</c:v>
                </c:pt>
              </c:strCache>
            </c:strRef>
          </c:cat>
          <c:val>
            <c:numRef>
              <c:f>'Análise Parte II - profs'!$AD$277:$AI$277</c:f>
              <c:numCache>
                <c:formatCode>0.0</c:formatCode>
                <c:ptCount val="6"/>
                <c:pt idx="0">
                  <c:v>15.38461538461538</c:v>
                </c:pt>
                <c:pt idx="1">
                  <c:v>0.0</c:v>
                </c:pt>
                <c:pt idx="2">
                  <c:v>30.76923076923077</c:v>
                </c:pt>
                <c:pt idx="3">
                  <c:v>0.0</c:v>
                </c:pt>
                <c:pt idx="4">
                  <c:v>15.38461538461538</c:v>
                </c:pt>
                <c:pt idx="5">
                  <c:v>7.692307692307692</c:v>
                </c:pt>
              </c:numCache>
            </c:numRef>
          </c:val>
        </c:ser>
        <c:ser>
          <c:idx val="5"/>
          <c:order val="5"/>
          <c:tx>
            <c:v>Pouca resiliência perante as dificuldades</c:v>
          </c:tx>
          <c:spPr>
            <a:solidFill>
              <a:schemeClr val="accent3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'Análise Parte II - profs'!$AK$265:$AP$265</c:f>
              <c:strCache>
                <c:ptCount val="6"/>
                <c:pt idx="0">
                  <c:v>1º</c:v>
                </c:pt>
                <c:pt idx="1">
                  <c:v>2º</c:v>
                </c:pt>
                <c:pt idx="2">
                  <c:v>3º</c:v>
                </c:pt>
                <c:pt idx="3">
                  <c:v>4º</c:v>
                </c:pt>
                <c:pt idx="4">
                  <c:v>5º</c:v>
                </c:pt>
                <c:pt idx="5">
                  <c:v>6º</c:v>
                </c:pt>
              </c:strCache>
            </c:strRef>
          </c:cat>
          <c:val>
            <c:numRef>
              <c:f>'Análise Parte II - profs'!$AK$277:$AP$277</c:f>
              <c:numCache>
                <c:formatCode>0.0</c:formatCode>
                <c:ptCount val="6"/>
                <c:pt idx="0">
                  <c:v>0.0</c:v>
                </c:pt>
                <c:pt idx="1">
                  <c:v>7.692307692307692</c:v>
                </c:pt>
                <c:pt idx="2">
                  <c:v>0.0</c:v>
                </c:pt>
                <c:pt idx="3">
                  <c:v>15.38461538461538</c:v>
                </c:pt>
                <c:pt idx="4">
                  <c:v>7.692307692307692</c:v>
                </c:pt>
                <c:pt idx="5">
                  <c:v>38.46153846153847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038384"/>
        <c:axId val="1309041136"/>
      </c:barChart>
      <c:catAx>
        <c:axId val="130903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9041136"/>
        <c:crosses val="autoZero"/>
        <c:auto val="1"/>
        <c:lblAlgn val="ctr"/>
        <c:lblOffset val="100"/>
        <c:noMultiLvlLbl val="0"/>
      </c:catAx>
      <c:valAx>
        <c:axId val="1309041136"/>
        <c:scaling>
          <c:orientation val="minMax"/>
          <c:max val="4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9038384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Utilidade dos possíveis conteúdos do caderno de apoio ao estudo.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Professores e alunos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'Conteúdos caderno'!$A$71:$G$71</c:f>
              <c:strCache>
                <c:ptCount val="7"/>
                <c:pt idx="0">
                  <c:v>Tabelas de registo sistemático (quando, quanto, o quê, como)</c:v>
                </c:pt>
                <c:pt idx="1">
                  <c:v>Tabelas para definição de metas semanais</c:v>
                </c:pt>
                <c:pt idx="2">
                  <c:v>Espaço para tomar notas no final de cada aula</c:v>
                </c:pt>
                <c:pt idx="3">
                  <c:v>Tabelas de autoavaliação.</c:v>
                </c:pt>
                <c:pt idx="4">
                  <c:v>Planificações de objetivos a longo prazo.</c:v>
                </c:pt>
                <c:pt idx="5">
                  <c:v>Calendário de audições, provas, etc.</c:v>
                </c:pt>
                <c:pt idx="6">
                  <c:v>Espaço para apontamentos, ideias, sugestões, reflexões.</c:v>
                </c:pt>
              </c:strCache>
            </c:strRef>
          </c:cat>
          <c:val>
            <c:numRef>
              <c:f>'Conteúdos caderno'!$A$73:$G$73</c:f>
              <c:numCache>
                <c:formatCode>0</c:formatCode>
                <c:ptCount val="7"/>
                <c:pt idx="0">
                  <c:v>58.33333333333334</c:v>
                </c:pt>
                <c:pt idx="1">
                  <c:v>66.66666666666665</c:v>
                </c:pt>
                <c:pt idx="2">
                  <c:v>66.66666666666665</c:v>
                </c:pt>
                <c:pt idx="3">
                  <c:v>38.8888888888889</c:v>
                </c:pt>
                <c:pt idx="4">
                  <c:v>52.77777777777778</c:v>
                </c:pt>
                <c:pt idx="5">
                  <c:v>77.77777777777779</c:v>
                </c:pt>
                <c:pt idx="6">
                  <c:v>38.8888888888889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2686880"/>
        <c:axId val="1282689200"/>
      </c:barChart>
      <c:catAx>
        <c:axId val="128268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689200"/>
        <c:crosses val="autoZero"/>
        <c:auto val="1"/>
        <c:lblAlgn val="ctr"/>
        <c:lblOffset val="100"/>
        <c:noMultiLvlLbl val="0"/>
      </c:catAx>
      <c:valAx>
        <c:axId val="1282689200"/>
        <c:scaling>
          <c:orientation val="minMax"/>
          <c:max val="9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686880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/>
              <a:t>Frequência das Sessões</a:t>
            </a:r>
            <a:r>
              <a:rPr lang="pt-PT" sz="1400" baseline="0"/>
              <a:t> de Estudo Individual</a:t>
            </a:r>
            <a:endParaRPr lang="pt-PT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 - alunos'!$B$40:$H$40</c:f>
              <c:strCache>
                <c:ptCount val="7"/>
                <c:pt idx="0">
                  <c:v>Todos os dias</c:v>
                </c:pt>
                <c:pt idx="1">
                  <c:v>6 vezes por semana</c:v>
                </c:pt>
                <c:pt idx="2">
                  <c:v>5 vezes por semana</c:v>
                </c:pt>
                <c:pt idx="3">
                  <c:v>4 vezes por semana</c:v>
                </c:pt>
                <c:pt idx="4">
                  <c:v>3 vezes por semana</c:v>
                </c:pt>
                <c:pt idx="5">
                  <c:v>2 vezes por semana</c:v>
                </c:pt>
                <c:pt idx="6">
                  <c:v>1 vez por semana</c:v>
                </c:pt>
              </c:strCache>
            </c:strRef>
          </c:cat>
          <c:val>
            <c:numRef>
              <c:f>'Análise Parte II - alunos'!$B$54:$H$54</c:f>
              <c:numCache>
                <c:formatCode>0.0</c:formatCode>
                <c:ptCount val="7"/>
                <c:pt idx="0">
                  <c:v>13.04347826086956</c:v>
                </c:pt>
                <c:pt idx="1">
                  <c:v>21.73913043478261</c:v>
                </c:pt>
                <c:pt idx="2">
                  <c:v>21.73913043478261</c:v>
                </c:pt>
                <c:pt idx="3">
                  <c:v>4.347826086956521</c:v>
                </c:pt>
                <c:pt idx="4">
                  <c:v>21.73913043478261</c:v>
                </c:pt>
                <c:pt idx="5">
                  <c:v>13.04347826086956</c:v>
                </c:pt>
                <c:pt idx="6">
                  <c:v>4.347826086956521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2712464"/>
        <c:axId val="1282715856"/>
      </c:barChart>
      <c:catAx>
        <c:axId val="12827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Número</a:t>
                </a:r>
                <a:r>
                  <a:rPr lang="pt-PT" baseline="0"/>
                  <a:t> de vezes por semana que, em média, realizam sessões de estudo individual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l"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715856"/>
        <c:crosses val="autoZero"/>
        <c:auto val="1"/>
        <c:lblAlgn val="ctr"/>
        <c:lblOffset val="100"/>
        <c:noMultiLvlLbl val="0"/>
      </c:catAx>
      <c:valAx>
        <c:axId val="1282715856"/>
        <c:scaling>
          <c:orientation val="minMax"/>
          <c:max val="6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</a:t>
                </a:r>
                <a:r>
                  <a:rPr lang="pt-PT" baseline="0"/>
                  <a:t> de alunos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712464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/>
              <a:t>Frequência das Sessões</a:t>
            </a:r>
            <a:r>
              <a:rPr lang="pt-PT" sz="1400" baseline="0"/>
              <a:t> de Estudo Individual</a:t>
            </a:r>
            <a:endParaRPr lang="pt-PT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'resultados Parte II - alunos'!$B$17:$H$17</c:f>
              <c:strCache>
                <c:ptCount val="7"/>
                <c:pt idx="0">
                  <c:v>Todos os dias</c:v>
                </c:pt>
                <c:pt idx="1">
                  <c:v>6 vezes por semana</c:v>
                </c:pt>
                <c:pt idx="2">
                  <c:v>5 vezes por semana</c:v>
                </c:pt>
                <c:pt idx="3">
                  <c:v>4 vezes por semana</c:v>
                </c:pt>
                <c:pt idx="4">
                  <c:v>3 vezes por semana</c:v>
                </c:pt>
                <c:pt idx="5">
                  <c:v>2 vezes por semana</c:v>
                </c:pt>
                <c:pt idx="6">
                  <c:v>1 vez por semana</c:v>
                </c:pt>
              </c:strCache>
            </c:strRef>
          </c:cat>
          <c:val>
            <c:numRef>
              <c:f>'resultados Parte II - alunos'!$B$31:$H$31</c:f>
              <c:numCache>
                <c:formatCode>0.0</c:formatCode>
                <c:ptCount val="7"/>
                <c:pt idx="0">
                  <c:v>13.04347826086956</c:v>
                </c:pt>
                <c:pt idx="1">
                  <c:v>21.73913043478261</c:v>
                </c:pt>
                <c:pt idx="2">
                  <c:v>21.73913043478261</c:v>
                </c:pt>
                <c:pt idx="3">
                  <c:v>4.347826086956521</c:v>
                </c:pt>
                <c:pt idx="4">
                  <c:v>21.73913043478261</c:v>
                </c:pt>
                <c:pt idx="5">
                  <c:v>13.04347826086956</c:v>
                </c:pt>
                <c:pt idx="6">
                  <c:v>4.347826086956521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2740624"/>
        <c:axId val="1282744016"/>
      </c:barChart>
      <c:catAx>
        <c:axId val="1282740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Número</a:t>
                </a:r>
                <a:r>
                  <a:rPr lang="pt-PT" baseline="0"/>
                  <a:t> de vezes por semana que, em média, realizam sessões de estudo individual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l"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744016"/>
        <c:crosses val="autoZero"/>
        <c:auto val="1"/>
        <c:lblAlgn val="ctr"/>
        <c:lblOffset val="100"/>
        <c:noMultiLvlLbl val="0"/>
      </c:catAx>
      <c:valAx>
        <c:axId val="1282744016"/>
        <c:scaling>
          <c:orientation val="minMax"/>
          <c:max val="6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</a:t>
                </a:r>
                <a:r>
                  <a:rPr lang="pt-PT" baseline="0"/>
                  <a:t> de alunos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740624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Alunos que atingiram um nível ideal, quanto à eficiência do seu estudo.</a:t>
            </a:r>
          </a:p>
          <a:p>
            <a:pPr algn="ctr">
              <a:defRPr/>
            </a:pPr>
            <a:endParaRPr lang="pt-PT"/>
          </a:p>
        </c:rich>
      </c:tx>
      <c:layout>
        <c:manualLayout>
          <c:xMode val="edge"/>
          <c:yMode val="edge"/>
          <c:x val="0.150335998318263"/>
          <c:y val="0.00481086219575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 - profs'!$B$7:$G$7</c:f>
              <c:strCache>
                <c:ptCount val="6"/>
                <c:pt idx="0">
                  <c:v>0%</c:v>
                </c:pt>
                <c:pt idx="1">
                  <c:v>0% - 25%</c:v>
                </c:pt>
                <c:pt idx="2">
                  <c:v>25% - 50%</c:v>
                </c:pt>
                <c:pt idx="3">
                  <c:v>50 - 75%</c:v>
                </c:pt>
                <c:pt idx="4">
                  <c:v>75% - 100%</c:v>
                </c:pt>
                <c:pt idx="5">
                  <c:v>100%</c:v>
                </c:pt>
              </c:strCache>
            </c:strRef>
          </c:cat>
          <c:val>
            <c:numRef>
              <c:f>'Análise Parte II - profs'!$B$51:$G$51</c:f>
              <c:numCache>
                <c:formatCode>0</c:formatCode>
                <c:ptCount val="6"/>
                <c:pt idx="0">
                  <c:v>0.0</c:v>
                </c:pt>
                <c:pt idx="1">
                  <c:v>30.76923076923077</c:v>
                </c:pt>
                <c:pt idx="2">
                  <c:v>30.76923076923077</c:v>
                </c:pt>
                <c:pt idx="3">
                  <c:v>23.07692307692308</c:v>
                </c:pt>
                <c:pt idx="4">
                  <c:v>15.38461538461538</c:v>
                </c:pt>
                <c:pt idx="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1306032"/>
        <c:axId val="1241308352"/>
      </c:barChart>
      <c:catAx>
        <c:axId val="124130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1308352"/>
        <c:crosses val="autoZero"/>
        <c:auto val="1"/>
        <c:lblAlgn val="ctr"/>
        <c:lblOffset val="100"/>
        <c:noMultiLvlLbl val="0"/>
      </c:catAx>
      <c:valAx>
        <c:axId val="1241308352"/>
        <c:scaling>
          <c:orientation val="minMax"/>
          <c:max val="5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 de </a:t>
                </a:r>
                <a:r>
                  <a:rPr lang="pt-PT" baseline="0"/>
                  <a:t>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1306032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Duração média</a:t>
            </a:r>
            <a:r>
              <a:rPr lang="pt-PT" baseline="0"/>
              <a:t> das sessões de estudo individual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'resultados Parte II - alunos'!$B$45:$F$45</c:f>
              <c:strCache>
                <c:ptCount val="5"/>
                <c:pt idx="0">
                  <c:v>Menos de 1 hora</c:v>
                </c:pt>
                <c:pt idx="1">
                  <c:v>Entre 1 e 2 horas</c:v>
                </c:pt>
                <c:pt idx="2">
                  <c:v>Entre 2 e 3 horas</c:v>
                </c:pt>
                <c:pt idx="3">
                  <c:v>Mais de 3 horas</c:v>
                </c:pt>
                <c:pt idx="4">
                  <c:v>Não Sei</c:v>
                </c:pt>
              </c:strCache>
            </c:strRef>
          </c:cat>
          <c:val>
            <c:numRef>
              <c:f>'resultados Parte II - alunos'!$B$59:$F$59</c:f>
              <c:numCache>
                <c:formatCode>0</c:formatCode>
                <c:ptCount val="5"/>
                <c:pt idx="0">
                  <c:v>39.1304347826087</c:v>
                </c:pt>
                <c:pt idx="1">
                  <c:v>30.43478260869566</c:v>
                </c:pt>
                <c:pt idx="2">
                  <c:v>4.347826086956521</c:v>
                </c:pt>
                <c:pt idx="3">
                  <c:v>4.347826086956521</c:v>
                </c:pt>
                <c:pt idx="4">
                  <c:v>21.73913043478261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2765104"/>
        <c:axId val="1240936448"/>
      </c:barChart>
      <c:catAx>
        <c:axId val="1282765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Duração das sessões de estudo individual</a:t>
                </a:r>
              </a:p>
              <a:p>
                <a:pPr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0936448"/>
        <c:crosses val="autoZero"/>
        <c:auto val="1"/>
        <c:lblAlgn val="ctr"/>
        <c:lblOffset val="100"/>
        <c:noMultiLvlLbl val="0"/>
      </c:catAx>
      <c:valAx>
        <c:axId val="1240936448"/>
        <c:scaling>
          <c:orientation val="minMax"/>
          <c:max val="6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</a:t>
                </a:r>
                <a:r>
                  <a:rPr lang="pt-PT" baseline="0"/>
                  <a:t> de alunos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765104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Tempo de dedicação</a:t>
            </a:r>
            <a:r>
              <a:rPr lang="en-US" baseline="0"/>
              <a:t> a cada componente de estudo  -  5º e 6º ano </a:t>
            </a:r>
            <a:endParaRPr lang="en-US"/>
          </a:p>
        </c:rich>
      </c:tx>
      <c:layout>
        <c:manualLayout>
          <c:xMode val="edge"/>
          <c:yMode val="edge"/>
          <c:x val="0.128120187575571"/>
          <c:y val="0.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Fazer exercícios</c:v>
          </c:tx>
          <c:spPr>
            <a:solidFill>
              <a:schemeClr val="accent3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'resultados Parte II - alunos'!$L$74:$O$74</c:f>
              <c:strCache>
                <c:ptCount val="4"/>
                <c:pt idx="0">
                  <c:v>1º</c:v>
                </c:pt>
                <c:pt idx="1">
                  <c:v>2º</c:v>
                </c:pt>
                <c:pt idx="2">
                  <c:v>3º</c:v>
                </c:pt>
                <c:pt idx="3">
                  <c:v>4º</c:v>
                </c:pt>
              </c:strCache>
            </c:strRef>
          </c:cat>
          <c:val>
            <c:numRef>
              <c:f>'resultados Parte II - alunos'!$B$80:$E$80</c:f>
              <c:numCache>
                <c:formatCode>0</c:formatCode>
                <c:ptCount val="4"/>
                <c:pt idx="0">
                  <c:v>27.27272727272727</c:v>
                </c:pt>
                <c:pt idx="1">
                  <c:v>18.18181818181818</c:v>
                </c:pt>
                <c:pt idx="2">
                  <c:v>36.36363636363637</c:v>
                </c:pt>
                <c:pt idx="3">
                  <c:v>18.18181818181818</c:v>
                </c:pt>
              </c:numCache>
            </c:numRef>
          </c:val>
        </c:ser>
        <c:ser>
          <c:idx val="1"/>
          <c:order val="1"/>
          <c:tx>
            <c:v>Peças que o meu professor me deu</c:v>
          </c:tx>
          <c:spPr>
            <a:solidFill>
              <a:schemeClr val="accent3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'resultados Parte II - alunos'!$L$74:$O$74</c:f>
              <c:strCache>
                <c:ptCount val="4"/>
                <c:pt idx="0">
                  <c:v>1º</c:v>
                </c:pt>
                <c:pt idx="1">
                  <c:v>2º</c:v>
                </c:pt>
                <c:pt idx="2">
                  <c:v>3º</c:v>
                </c:pt>
                <c:pt idx="3">
                  <c:v>4º</c:v>
                </c:pt>
              </c:strCache>
            </c:strRef>
          </c:cat>
          <c:val>
            <c:numRef>
              <c:f>'resultados Parte II - alunos'!$G$80:$J$80</c:f>
              <c:numCache>
                <c:formatCode>0</c:formatCode>
                <c:ptCount val="4"/>
                <c:pt idx="0">
                  <c:v>70.0</c:v>
                </c:pt>
                <c:pt idx="1">
                  <c:v>20.0</c:v>
                </c:pt>
                <c:pt idx="2">
                  <c:v>10.0</c:v>
                </c:pt>
                <c:pt idx="3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'resultados Parte II - alunos'!$L$73:$O$73</c:f>
              <c:strCache>
                <c:ptCount val="4"/>
                <c:pt idx="0">
                  <c:v>Peças de que gosto e que vou descobrindo como se tocam.</c:v>
                </c:pt>
              </c:strCache>
            </c:strRef>
          </c:tx>
          <c:spPr>
            <a:solidFill>
              <a:schemeClr val="accent3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'resultados Parte II - alunos'!$L$74:$O$74</c:f>
              <c:strCache>
                <c:ptCount val="4"/>
                <c:pt idx="0">
                  <c:v>1º</c:v>
                </c:pt>
                <c:pt idx="1">
                  <c:v>2º</c:v>
                </c:pt>
                <c:pt idx="2">
                  <c:v>3º</c:v>
                </c:pt>
                <c:pt idx="3">
                  <c:v>4º</c:v>
                </c:pt>
              </c:strCache>
            </c:strRef>
          </c:cat>
          <c:val>
            <c:numRef>
              <c:f>'resultados Parte II - alunos'!$L$80:$O$80</c:f>
              <c:numCache>
                <c:formatCode>0</c:formatCode>
                <c:ptCount val="4"/>
                <c:pt idx="0">
                  <c:v>0.0</c:v>
                </c:pt>
                <c:pt idx="1">
                  <c:v>33.33333333333333</c:v>
                </c:pt>
                <c:pt idx="2">
                  <c:v>11.11111111111111</c:v>
                </c:pt>
                <c:pt idx="3">
                  <c:v>55.55555555555556</c:v>
                </c:pt>
              </c:numCache>
            </c:numRef>
          </c:val>
        </c:ser>
        <c:ser>
          <c:idx val="3"/>
          <c:order val="3"/>
          <c:tx>
            <c:strRef>
              <c:f>'resultados Parte II - alunos'!$Q$73:$T$73</c:f>
              <c:strCache>
                <c:ptCount val="4"/>
                <c:pt idx="0">
                  <c:v>Praticar para as audições.</c:v>
                </c:pt>
              </c:strCache>
            </c:strRef>
          </c:tx>
          <c:spPr>
            <a:solidFill>
              <a:schemeClr val="accent3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'resultados Parte II - alunos'!$L$74:$O$74</c:f>
              <c:strCache>
                <c:ptCount val="4"/>
                <c:pt idx="0">
                  <c:v>1º</c:v>
                </c:pt>
                <c:pt idx="1">
                  <c:v>2º</c:v>
                </c:pt>
                <c:pt idx="2">
                  <c:v>3º</c:v>
                </c:pt>
                <c:pt idx="3">
                  <c:v>4º</c:v>
                </c:pt>
              </c:strCache>
            </c:strRef>
          </c:cat>
          <c:val>
            <c:numRef>
              <c:f>'resultados Parte II - alunos'!$Q$80:$T$80</c:f>
              <c:numCache>
                <c:formatCode>0</c:formatCode>
                <c:ptCount val="4"/>
                <c:pt idx="0">
                  <c:v>10.0</c:v>
                </c:pt>
                <c:pt idx="1">
                  <c:v>30.0</c:v>
                </c:pt>
                <c:pt idx="2">
                  <c:v>40.0</c:v>
                </c:pt>
                <c:pt idx="3">
                  <c:v>20.0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2794544"/>
        <c:axId val="1282799088"/>
      </c:barChart>
      <c:catAx>
        <c:axId val="1282794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Dedicaçãio</a:t>
                </a:r>
                <a:r>
                  <a:rPr lang="en-US" baseline="0"/>
                  <a:t> em termos de tempo (1º - atividade a que dedica mais tempo (...) 4º - atividade a que dedica menos tempo.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799088"/>
        <c:crosses val="autoZero"/>
        <c:auto val="1"/>
        <c:lblAlgn val="ctr"/>
        <c:lblOffset val="100"/>
        <c:noMultiLvlLbl val="0"/>
      </c:catAx>
      <c:valAx>
        <c:axId val="1282799088"/>
        <c:scaling>
          <c:orientation val="minMax"/>
          <c:max val="8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794544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Tempo de dedicação</a:t>
            </a:r>
            <a:r>
              <a:rPr lang="en-US" baseline="0"/>
              <a:t> a cada componente de estudo  -  7º a 12º ano </a:t>
            </a:r>
            <a:endParaRPr lang="en-US"/>
          </a:p>
        </c:rich>
      </c:tx>
      <c:layout>
        <c:manualLayout>
          <c:xMode val="edge"/>
          <c:yMode val="edge"/>
          <c:x val="0.128120187575571"/>
          <c:y val="0.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'resultados Parte II - alunos'!$B$94:$E$94</c:f>
              <c:strCache>
                <c:ptCount val="4"/>
                <c:pt idx="0">
                  <c:v>Exercícios Técnicos</c:v>
                </c:pt>
              </c:strCache>
            </c:strRef>
          </c:tx>
          <c:spPr>
            <a:solidFill>
              <a:schemeClr val="accent3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'resultados Parte II - alunos'!$L$74:$O$74</c:f>
              <c:strCache>
                <c:ptCount val="4"/>
                <c:pt idx="0">
                  <c:v>1º</c:v>
                </c:pt>
                <c:pt idx="1">
                  <c:v>2º</c:v>
                </c:pt>
                <c:pt idx="2">
                  <c:v>3º</c:v>
                </c:pt>
                <c:pt idx="3">
                  <c:v>4º</c:v>
                </c:pt>
              </c:strCache>
            </c:strRef>
          </c:cat>
          <c:val>
            <c:numRef>
              <c:f>'resultados Parte II - alunos'!$B$105:$E$105</c:f>
              <c:numCache>
                <c:formatCode>0</c:formatCode>
                <c:ptCount val="4"/>
                <c:pt idx="0">
                  <c:v>8.333333333333332</c:v>
                </c:pt>
                <c:pt idx="1">
                  <c:v>25.0</c:v>
                </c:pt>
                <c:pt idx="2">
                  <c:v>58.33333333333334</c:v>
                </c:pt>
                <c:pt idx="3">
                  <c:v>8.333333333333332</c:v>
                </c:pt>
              </c:numCache>
            </c:numRef>
          </c:val>
        </c:ser>
        <c:ser>
          <c:idx val="1"/>
          <c:order val="1"/>
          <c:tx>
            <c:strRef>
              <c:f>'resultados Parte II - alunos'!$G$94:$J$94</c:f>
              <c:strCache>
                <c:ptCount val="4"/>
                <c:pt idx="0">
                  <c:v>Estudo de repertório</c:v>
                </c:pt>
              </c:strCache>
            </c:strRef>
          </c:tx>
          <c:spPr>
            <a:solidFill>
              <a:schemeClr val="accent3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'resultados Parte II - alunos'!$L$74:$O$74</c:f>
              <c:strCache>
                <c:ptCount val="4"/>
                <c:pt idx="0">
                  <c:v>1º</c:v>
                </c:pt>
                <c:pt idx="1">
                  <c:v>2º</c:v>
                </c:pt>
                <c:pt idx="2">
                  <c:v>3º</c:v>
                </c:pt>
                <c:pt idx="3">
                  <c:v>4º</c:v>
                </c:pt>
              </c:strCache>
            </c:strRef>
          </c:cat>
          <c:val>
            <c:numRef>
              <c:f>'resultados Parte II - alunos'!$G$105:$J$105</c:f>
              <c:numCache>
                <c:formatCode>0</c:formatCode>
                <c:ptCount val="4"/>
                <c:pt idx="0">
                  <c:v>83.33333333333334</c:v>
                </c:pt>
                <c:pt idx="1">
                  <c:v>16.66666666666666</c:v>
                </c:pt>
                <c:pt idx="2">
                  <c:v>0.0</c:v>
                </c:pt>
                <c:pt idx="3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'resultados Parte II - alunos'!$L$94:$O$94</c:f>
              <c:strCache>
                <c:ptCount val="4"/>
                <c:pt idx="0">
                  <c:v>Pesquisa sobre o repertório em estudo </c:v>
                </c:pt>
              </c:strCache>
            </c:strRef>
          </c:tx>
          <c:spPr>
            <a:solidFill>
              <a:schemeClr val="accent3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'resultados Parte II - alunos'!$L$74:$O$74</c:f>
              <c:strCache>
                <c:ptCount val="4"/>
                <c:pt idx="0">
                  <c:v>1º</c:v>
                </c:pt>
                <c:pt idx="1">
                  <c:v>2º</c:v>
                </c:pt>
                <c:pt idx="2">
                  <c:v>3º</c:v>
                </c:pt>
                <c:pt idx="3">
                  <c:v>4º</c:v>
                </c:pt>
              </c:strCache>
            </c:strRef>
          </c:cat>
          <c:val>
            <c:numRef>
              <c:f>'resultados Parte II - alunos'!$L$105:$O$105</c:f>
              <c:numCache>
                <c:formatCode>0</c:formatCode>
                <c:ptCount val="4"/>
                <c:pt idx="0">
                  <c:v>0.0</c:v>
                </c:pt>
                <c:pt idx="1">
                  <c:v>10.0</c:v>
                </c:pt>
                <c:pt idx="2">
                  <c:v>20.0</c:v>
                </c:pt>
                <c:pt idx="3">
                  <c:v>70.0</c:v>
                </c:pt>
              </c:numCache>
            </c:numRef>
          </c:val>
        </c:ser>
        <c:ser>
          <c:idx val="3"/>
          <c:order val="3"/>
          <c:tx>
            <c:strRef>
              <c:f>'resultados Parte II - alunos'!$Q$94:$T$94</c:f>
              <c:strCache>
                <c:ptCount val="4"/>
                <c:pt idx="0">
                  <c:v>Preparação para performance em público</c:v>
                </c:pt>
              </c:strCache>
            </c:strRef>
          </c:tx>
          <c:spPr>
            <a:solidFill>
              <a:schemeClr val="accent3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'resultados Parte II - alunos'!$L$74:$O$74</c:f>
              <c:strCache>
                <c:ptCount val="4"/>
                <c:pt idx="0">
                  <c:v>1º</c:v>
                </c:pt>
                <c:pt idx="1">
                  <c:v>2º</c:v>
                </c:pt>
                <c:pt idx="2">
                  <c:v>3º</c:v>
                </c:pt>
                <c:pt idx="3">
                  <c:v>4º</c:v>
                </c:pt>
              </c:strCache>
            </c:strRef>
          </c:cat>
          <c:val>
            <c:numRef>
              <c:f>'resultados Parte II - alunos'!$Q$105:$T$105</c:f>
              <c:numCache>
                <c:formatCode>0</c:formatCode>
                <c:ptCount val="4"/>
                <c:pt idx="0">
                  <c:v>9.09090909090909</c:v>
                </c:pt>
                <c:pt idx="1">
                  <c:v>54.54545454545454</c:v>
                </c:pt>
                <c:pt idx="2">
                  <c:v>18.18181818181818</c:v>
                </c:pt>
                <c:pt idx="3">
                  <c:v>18.18181818181818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2831840"/>
        <c:axId val="1282836384"/>
      </c:barChart>
      <c:catAx>
        <c:axId val="1282831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Dedicaçãio</a:t>
                </a:r>
                <a:r>
                  <a:rPr lang="en-US" baseline="0"/>
                  <a:t> em termos de tempo (1º - atividade a que dedica mais tempo (...) 4º - atividade a que dedica menos tempo.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836384"/>
        <c:crosses val="autoZero"/>
        <c:auto val="1"/>
        <c:lblAlgn val="ctr"/>
        <c:lblOffset val="100"/>
        <c:noMultiLvlLbl val="0"/>
      </c:catAx>
      <c:valAx>
        <c:axId val="1282836384"/>
        <c:scaling>
          <c:orientation val="minMax"/>
          <c:max val="8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831840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Realização de algum tipo de registo</a:t>
            </a:r>
            <a:r>
              <a:rPr lang="pt-PT" baseline="0"/>
              <a:t> de estudo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'resultados Parte II - alunos'!$B$151:$C$151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'resultados Parte II - alunos'!$B$165:$C$165</c:f>
              <c:numCache>
                <c:formatCode>0</c:formatCode>
                <c:ptCount val="2"/>
                <c:pt idx="0">
                  <c:v>43.47826086956522</c:v>
                </c:pt>
                <c:pt idx="1">
                  <c:v>56.52173913043478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1320208"/>
        <c:axId val="1241322528"/>
      </c:barChart>
      <c:catAx>
        <c:axId val="124132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1322528"/>
        <c:crosses val="autoZero"/>
        <c:auto val="1"/>
        <c:lblAlgn val="ctr"/>
        <c:lblOffset val="100"/>
        <c:noMultiLvlLbl val="0"/>
      </c:catAx>
      <c:valAx>
        <c:axId val="1241322528"/>
        <c:scaling>
          <c:orientation val="minMax"/>
          <c:max val="6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</a:t>
                </a:r>
                <a:r>
                  <a:rPr lang="pt-PT" baseline="0"/>
                  <a:t> de alunos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1320208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 de registo realizado efetuado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28120187575571"/>
          <c:y val="0.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Sempre</c:v>
          </c:tx>
          <c:spPr>
            <a:solidFill>
              <a:schemeClr val="accent3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'resultados Parte II - alunos'!$B$206:$E$206</c:f>
              <c:strCache>
                <c:ptCount val="4"/>
                <c:pt idx="0">
                  <c:v>Quando</c:v>
                </c:pt>
                <c:pt idx="1">
                  <c:v>O quê</c:v>
                </c:pt>
                <c:pt idx="2">
                  <c:v>Como</c:v>
                </c:pt>
                <c:pt idx="3">
                  <c:v>Quanto</c:v>
                </c:pt>
              </c:strCache>
            </c:strRef>
          </c:cat>
          <c:val>
            <c:numRef>
              <c:f>'resultados Parte II - alunos'!$B$194:$E$194</c:f>
              <c:numCache>
                <c:formatCode>General</c:formatCode>
                <c:ptCount val="4"/>
                <c:pt idx="0">
                  <c:v>20.0</c:v>
                </c:pt>
                <c:pt idx="1">
                  <c:v>30.0</c:v>
                </c:pt>
                <c:pt idx="2">
                  <c:v>40.0</c:v>
                </c:pt>
                <c:pt idx="3">
                  <c:v>10.0</c:v>
                </c:pt>
              </c:numCache>
            </c:numRef>
          </c:val>
        </c:ser>
        <c:ser>
          <c:idx val="1"/>
          <c:order val="1"/>
          <c:tx>
            <c:v>Frequentemente</c:v>
          </c:tx>
          <c:spPr>
            <a:solidFill>
              <a:schemeClr val="accent3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'resultados Parte II - alunos'!$B$206:$E$206</c:f>
              <c:strCache>
                <c:ptCount val="4"/>
                <c:pt idx="0">
                  <c:v>Quando</c:v>
                </c:pt>
                <c:pt idx="1">
                  <c:v>O quê</c:v>
                </c:pt>
                <c:pt idx="2">
                  <c:v>Como</c:v>
                </c:pt>
                <c:pt idx="3">
                  <c:v>Quanto</c:v>
                </c:pt>
              </c:strCache>
            </c:strRef>
          </c:cat>
          <c:val>
            <c:numRef>
              <c:f>'resultados Parte II - alunos'!$G$194:$J$194</c:f>
              <c:numCache>
                <c:formatCode>General</c:formatCode>
                <c:ptCount val="4"/>
                <c:pt idx="0">
                  <c:v>0.0</c:v>
                </c:pt>
                <c:pt idx="1">
                  <c:v>50.0</c:v>
                </c:pt>
                <c:pt idx="2">
                  <c:v>30.0</c:v>
                </c:pt>
                <c:pt idx="3">
                  <c:v>20.0</c:v>
                </c:pt>
              </c:numCache>
            </c:numRef>
          </c:val>
        </c:ser>
        <c:ser>
          <c:idx val="2"/>
          <c:order val="2"/>
          <c:tx>
            <c:v>Raramente</c:v>
          </c:tx>
          <c:spPr>
            <a:solidFill>
              <a:schemeClr val="accent3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'resultados Parte II - alunos'!$B$206:$E$206</c:f>
              <c:strCache>
                <c:ptCount val="4"/>
                <c:pt idx="0">
                  <c:v>Quando</c:v>
                </c:pt>
                <c:pt idx="1">
                  <c:v>O quê</c:v>
                </c:pt>
                <c:pt idx="2">
                  <c:v>Como</c:v>
                </c:pt>
                <c:pt idx="3">
                  <c:v>Quanto</c:v>
                </c:pt>
              </c:strCache>
            </c:strRef>
          </c:cat>
          <c:val>
            <c:numRef>
              <c:f>'resultados Parte II - alunos'!$L$194:$O$194</c:f>
              <c:numCache>
                <c:formatCode>General</c:formatCode>
                <c:ptCount val="4"/>
                <c:pt idx="0">
                  <c:v>30.0</c:v>
                </c:pt>
                <c:pt idx="1">
                  <c:v>10.0</c:v>
                </c:pt>
                <c:pt idx="2">
                  <c:v>20.0</c:v>
                </c:pt>
                <c:pt idx="3">
                  <c:v>40.0</c:v>
                </c:pt>
              </c:numCache>
            </c:numRef>
          </c:val>
        </c:ser>
        <c:ser>
          <c:idx val="3"/>
          <c:order val="3"/>
          <c:tx>
            <c:v>Nunca</c:v>
          </c:tx>
          <c:spPr>
            <a:solidFill>
              <a:schemeClr val="accent3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'resultados Parte II - alunos'!$B$206:$E$206</c:f>
              <c:strCache>
                <c:ptCount val="4"/>
                <c:pt idx="0">
                  <c:v>Quando</c:v>
                </c:pt>
                <c:pt idx="1">
                  <c:v>O quê</c:v>
                </c:pt>
                <c:pt idx="2">
                  <c:v>Como</c:v>
                </c:pt>
                <c:pt idx="3">
                  <c:v>Quanto</c:v>
                </c:pt>
              </c:strCache>
            </c:strRef>
          </c:cat>
          <c:val>
            <c:numRef>
              <c:f>'resultados Parte II - alunos'!$Q$194:$T$194</c:f>
              <c:numCache>
                <c:formatCode>General</c:formatCode>
                <c:ptCount val="4"/>
                <c:pt idx="0">
                  <c:v>10.0</c:v>
                </c:pt>
                <c:pt idx="1">
                  <c:v>30.0</c:v>
                </c:pt>
                <c:pt idx="2">
                  <c:v>20.0</c:v>
                </c:pt>
                <c:pt idx="3">
                  <c:v>40.0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2860128"/>
        <c:axId val="1282864672"/>
      </c:barChart>
      <c:catAx>
        <c:axId val="1282860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Tipos de registo efetuado</a:t>
                </a:r>
                <a:endParaRPr lang="en-US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864672"/>
        <c:crosses val="autoZero"/>
        <c:auto val="1"/>
        <c:lblAlgn val="ctr"/>
        <c:lblOffset val="100"/>
        <c:noMultiLvlLbl val="0"/>
      </c:catAx>
      <c:valAx>
        <c:axId val="1282864672"/>
        <c:scaling>
          <c:orientation val="minMax"/>
          <c:max val="5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860128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Autoavaliação das sessões de estudo individual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28120187575571"/>
          <c:y val="0.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'resultados Parte II - alunos'!$B$208:$E$208</c:f>
              <c:strCache>
                <c:ptCount val="4"/>
                <c:pt idx="0">
                  <c:v>Sempre</c:v>
                </c:pt>
                <c:pt idx="1">
                  <c:v>Frequentemente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'resultados Parte II - alunos'!$B$222:$E$222</c:f>
              <c:numCache>
                <c:formatCode>0</c:formatCode>
                <c:ptCount val="4"/>
                <c:pt idx="0">
                  <c:v>8.695652173913042</c:v>
                </c:pt>
                <c:pt idx="1">
                  <c:v>43.47826086956522</c:v>
                </c:pt>
                <c:pt idx="2">
                  <c:v>21.73913043478261</c:v>
                </c:pt>
                <c:pt idx="3">
                  <c:v>26.08695652173913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2888224"/>
        <c:axId val="1282892256"/>
      </c:barChart>
      <c:catAx>
        <c:axId val="1282888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Frequência com</a:t>
                </a:r>
                <a:r>
                  <a:rPr lang="en-US" baseline="0"/>
                  <a:t> que os alunos autoavaliam as sessões de estudo individual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892256"/>
        <c:crosses val="autoZero"/>
        <c:auto val="1"/>
        <c:lblAlgn val="ctr"/>
        <c:lblOffset val="100"/>
        <c:noMultiLvlLbl val="0"/>
      </c:catAx>
      <c:valAx>
        <c:axId val="1282892256"/>
        <c:scaling>
          <c:orientation val="minMax"/>
          <c:max val="5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888224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Planificação das sessões de estudo individual</a:t>
            </a:r>
          </a:p>
          <a:p>
            <a:pPr algn="ctr">
              <a:defRPr/>
            </a:pPr>
            <a:endParaRPr lang="en-US"/>
          </a:p>
        </c:rich>
      </c:tx>
      <c:layout>
        <c:manualLayout>
          <c:xMode val="edge"/>
          <c:yMode val="edge"/>
          <c:x val="0.241801266854786"/>
          <c:y val="0.00253289371339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'resultados Parte II - alunos'!$B$208:$E$208</c:f>
              <c:strCache>
                <c:ptCount val="4"/>
                <c:pt idx="0">
                  <c:v>Sempre</c:v>
                </c:pt>
                <c:pt idx="1">
                  <c:v>Frequentemente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'resultados Parte II - alunos'!$B$279:$E$279</c:f>
              <c:numCache>
                <c:formatCode>0</c:formatCode>
                <c:ptCount val="4"/>
                <c:pt idx="0">
                  <c:v>50.0</c:v>
                </c:pt>
                <c:pt idx="1">
                  <c:v>36.36363636363637</c:v>
                </c:pt>
                <c:pt idx="2">
                  <c:v>4.545454545454546</c:v>
                </c:pt>
                <c:pt idx="3">
                  <c:v>9.09090909090909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0296928"/>
        <c:axId val="1240300320"/>
      </c:barChart>
      <c:catAx>
        <c:axId val="1240296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Frequência com</a:t>
                </a:r>
                <a:r>
                  <a:rPr lang="en-US" baseline="0"/>
                  <a:t> que os alunosplanificam as sessões de estudo individual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0300320"/>
        <c:crosses val="autoZero"/>
        <c:auto val="1"/>
        <c:lblAlgn val="ctr"/>
        <c:lblOffset val="100"/>
        <c:noMultiLvlLbl val="0"/>
      </c:catAx>
      <c:valAx>
        <c:axId val="1240300320"/>
        <c:scaling>
          <c:orientation val="minMax"/>
          <c:max val="5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0296928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 de planeamento - alunos</a:t>
            </a:r>
            <a:r>
              <a:rPr lang="en-US" baseline="0"/>
              <a:t> de 5º e 6º ano</a:t>
            </a:r>
            <a:endParaRPr lang="en-US"/>
          </a:p>
          <a:p>
            <a:pPr algn="ctr">
              <a:defRPr/>
            </a:pPr>
            <a:endParaRPr lang="en-US"/>
          </a:p>
        </c:rich>
      </c:tx>
      <c:layout>
        <c:manualLayout>
          <c:xMode val="edge"/>
          <c:yMode val="edge"/>
          <c:x val="0.241801266854786"/>
          <c:y val="0.00253289371339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'resultados Parte II - alunos'!$B$294:$F$294</c:f>
              <c:strCache>
                <c:ptCount val="5"/>
                <c:pt idx="0">
                  <c:v>Tenho um caderno onde vou apontando o que já estudei e o que ainda me falta, e vejo assim o que é mais importante estudar.</c:v>
                </c:pt>
                <c:pt idx="1">
                  <c:v>Estudo o que me apetece mais.</c:v>
                </c:pt>
                <c:pt idx="2">
                  <c:v>Estudo apenas o que o meu professor pediu para ouvir na próxima aula.</c:v>
                </c:pt>
                <c:pt idx="3">
                  <c:v>Estudo primeiro o que o meu professor pediu para ouvir na próxima aula e às vezes também revejo exercícios e músicas que já toquei anteriormente.</c:v>
                </c:pt>
                <c:pt idx="4">
                  <c:v>Outro</c:v>
                </c:pt>
              </c:strCache>
            </c:strRef>
          </c:cat>
          <c:val>
            <c:numRef>
              <c:f>'resultados Parte II - alunos'!$B$300:$F$300</c:f>
              <c:numCache>
                <c:formatCode>General</c:formatCode>
                <c:ptCount val="5"/>
                <c:pt idx="0">
                  <c:v>10.0</c:v>
                </c:pt>
                <c:pt idx="1">
                  <c:v>0.0</c:v>
                </c:pt>
                <c:pt idx="2">
                  <c:v>20.0</c:v>
                </c:pt>
                <c:pt idx="3">
                  <c:v>50.0</c:v>
                </c:pt>
                <c:pt idx="4">
                  <c:v>20.0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050832"/>
        <c:axId val="1241348672"/>
      </c:barChart>
      <c:catAx>
        <c:axId val="1309050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Hipóteses de planeamento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1348672"/>
        <c:crosses val="autoZero"/>
        <c:auto val="1"/>
        <c:lblAlgn val="ctr"/>
        <c:lblOffset val="100"/>
        <c:noMultiLvlLbl val="0"/>
      </c:catAx>
      <c:valAx>
        <c:axId val="1241348672"/>
        <c:scaling>
          <c:orientation val="minMax"/>
          <c:max val="5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9050832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 de planeamento - alunos</a:t>
            </a:r>
            <a:r>
              <a:rPr lang="en-US" baseline="0"/>
              <a:t> de 7º a 12º ano</a:t>
            </a:r>
            <a:endParaRPr lang="en-US"/>
          </a:p>
          <a:p>
            <a:pPr algn="ctr">
              <a:defRPr/>
            </a:pPr>
            <a:endParaRPr lang="en-US"/>
          </a:p>
        </c:rich>
      </c:tx>
      <c:layout>
        <c:manualLayout>
          <c:xMode val="edge"/>
          <c:yMode val="edge"/>
          <c:x val="0.241801266854786"/>
          <c:y val="0.00253289371339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'resultados Parte II - alunos'!$B$317:$G$317</c:f>
              <c:strCache>
                <c:ptCount val="6"/>
                <c:pt idx="0">
                  <c:v>Utilizo tabelas / cadernos, ou outro tipo de materiais existentes na bibliografia.</c:v>
                </c:pt>
                <c:pt idx="1">
                  <c:v>Criei o meu próprio sistema de planificação.</c:v>
                </c:pt>
                <c:pt idx="2">
                  <c:v>Utilizo um sistema de planificação sugerido pela escola.</c:v>
                </c:pt>
                <c:pt idx="3">
                  <c:v>Utilizo um sistema de planificação que o meu professor me sugeriu.</c:v>
                </c:pt>
                <c:pt idx="4">
                  <c:v>Aponto simplesmente o que o meu professor quer ouvir na próxima aula.</c:v>
                </c:pt>
                <c:pt idx="5">
                  <c:v>Outro</c:v>
                </c:pt>
              </c:strCache>
            </c:strRef>
          </c:cat>
          <c:val>
            <c:numRef>
              <c:f>'resultados Parte II - alunos'!$B$327:$G$327</c:f>
              <c:numCache>
                <c:formatCode>0</c:formatCode>
                <c:ptCount val="6"/>
                <c:pt idx="0" formatCode="0.0">
                  <c:v>0.0</c:v>
                </c:pt>
                <c:pt idx="1">
                  <c:v>33.33333333333333</c:v>
                </c:pt>
                <c:pt idx="2">
                  <c:v>0.0</c:v>
                </c:pt>
                <c:pt idx="3">
                  <c:v>33.33333333333333</c:v>
                </c:pt>
                <c:pt idx="4">
                  <c:v>41.66666666666667</c:v>
                </c:pt>
                <c:pt idx="5">
                  <c:v>8.333333333333332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0324944"/>
        <c:axId val="1240328976"/>
      </c:barChart>
      <c:catAx>
        <c:axId val="1240324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Hipóteses de planeamento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0328976"/>
        <c:crosses val="autoZero"/>
        <c:auto val="1"/>
        <c:lblAlgn val="ctr"/>
        <c:lblOffset val="100"/>
        <c:noMultiLvlLbl val="0"/>
      </c:catAx>
      <c:valAx>
        <c:axId val="1240328976"/>
        <c:scaling>
          <c:orientation val="minMax"/>
          <c:max val="5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0324944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Reforço do estudo individual -</a:t>
            </a:r>
            <a:r>
              <a:rPr lang="en-US" baseline="0"/>
              <a:t> proximidade de audições</a:t>
            </a:r>
            <a:endParaRPr lang="en-US"/>
          </a:p>
          <a:p>
            <a:pPr algn="ctr">
              <a:defRPr/>
            </a:pPr>
            <a:endParaRPr lang="en-US"/>
          </a:p>
        </c:rich>
      </c:tx>
      <c:layout>
        <c:manualLayout>
          <c:xMode val="edge"/>
          <c:yMode val="edge"/>
          <c:x val="0.241801266854786"/>
          <c:y val="0.00253289371339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'resultados Parte II - alunos'!$B$208:$E$208</c:f>
              <c:strCache>
                <c:ptCount val="4"/>
                <c:pt idx="0">
                  <c:v>Sempre</c:v>
                </c:pt>
                <c:pt idx="1">
                  <c:v>Frequentemente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'resultados Parte II - alunos'!$B$581:$E$581</c:f>
              <c:numCache>
                <c:formatCode>0</c:formatCode>
                <c:ptCount val="4"/>
                <c:pt idx="0">
                  <c:v>81.81818181818183</c:v>
                </c:pt>
                <c:pt idx="1">
                  <c:v>13.63636363636363</c:v>
                </c:pt>
                <c:pt idx="2">
                  <c:v>4.545454545454546</c:v>
                </c:pt>
                <c:pt idx="3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0349984"/>
        <c:axId val="1240354016"/>
      </c:barChart>
      <c:catAx>
        <c:axId val="1240349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Frequência com</a:t>
                </a:r>
                <a:r>
                  <a:rPr lang="en-US" baseline="0"/>
                  <a:t> que os reforçam o seu estudo individual na proximidade de audições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0354016"/>
        <c:crosses val="autoZero"/>
        <c:auto val="1"/>
        <c:lblAlgn val="ctr"/>
        <c:lblOffset val="100"/>
        <c:noMultiLvlLbl val="0"/>
      </c:catAx>
      <c:valAx>
        <c:axId val="1240354016"/>
        <c:scaling>
          <c:orientation val="minMax"/>
          <c:max val="8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0349984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Inclusão no estudo individual</a:t>
            </a:r>
            <a:r>
              <a:rPr lang="pt-PT" baseline="0"/>
              <a:t> </a:t>
            </a:r>
            <a:r>
              <a:rPr lang="pt-PT"/>
              <a:t>de todos os </a:t>
            </a:r>
            <a:r>
              <a:rPr lang="pt-PT" i="1"/>
              <a:t>items</a:t>
            </a:r>
            <a:r>
              <a:rPr lang="pt-PT" i="0"/>
              <a:t> solicitados</a:t>
            </a:r>
            <a:endParaRPr lang="pt-PT"/>
          </a:p>
        </c:rich>
      </c:tx>
      <c:layout>
        <c:manualLayout>
          <c:xMode val="edge"/>
          <c:yMode val="edge"/>
          <c:x val="0.132365887741077"/>
          <c:y val="0.00504504019771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 - profs'!$B$71:$E$71</c:f>
              <c:strCache>
                <c:ptCount val="4"/>
                <c:pt idx="0">
                  <c:v>Sempre</c:v>
                </c:pt>
                <c:pt idx="1">
                  <c:v>Frequentemente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'Análise Parte II - profs'!$B$83:$E$83</c:f>
              <c:numCache>
                <c:formatCode>0</c:formatCode>
                <c:ptCount val="4"/>
                <c:pt idx="0">
                  <c:v>15.38461538461538</c:v>
                </c:pt>
                <c:pt idx="1">
                  <c:v>53.84615384615384</c:v>
                </c:pt>
                <c:pt idx="2">
                  <c:v>30.76923076923077</c:v>
                </c:pt>
                <c:pt idx="3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665568"/>
        <c:axId val="1308679296"/>
      </c:barChart>
      <c:catAx>
        <c:axId val="1308665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Frequência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679296"/>
        <c:crosses val="autoZero"/>
        <c:auto val="1"/>
        <c:lblAlgn val="ctr"/>
        <c:lblOffset val="100"/>
        <c:noMultiLvlLbl val="0"/>
      </c:catAx>
      <c:valAx>
        <c:axId val="1308679296"/>
        <c:scaling>
          <c:orientation val="minMax"/>
          <c:max val="5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Percetage</a:t>
                </a:r>
                <a:r>
                  <a:rPr lang="pt-PT" baseline="0"/>
                  <a:t>m de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665568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Tipos</a:t>
            </a:r>
            <a:r>
              <a:rPr lang="en-US" baseline="0"/>
              <a:t> de reforço do estudo individual</a:t>
            </a:r>
            <a:endParaRPr lang="en-US"/>
          </a:p>
          <a:p>
            <a:pPr algn="ctr">
              <a:defRPr/>
            </a:pPr>
            <a:endParaRPr lang="en-US"/>
          </a:p>
        </c:rich>
      </c:tx>
      <c:layout>
        <c:manualLayout>
          <c:xMode val="edge"/>
          <c:yMode val="edge"/>
          <c:x val="0.241801266854786"/>
          <c:y val="0.00253289371339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'resultados Parte II - alunos'!$B$596:$H$596</c:f>
              <c:strCache>
                <c:ptCount val="7"/>
                <c:pt idx="0">
                  <c:v>Estudo mais vezes.</c:v>
                </c:pt>
                <c:pt idx="1">
                  <c:v>Estudo mais tempo de cada vez.</c:v>
                </c:pt>
                <c:pt idx="2">
                  <c:v>Presto mais atenção para resolver detalhes que ainda não consegui resolver.</c:v>
                </c:pt>
                <c:pt idx="3">
                  <c:v>Simulo o momento da performance, tocando o repertório para colegas ou para familiares.</c:v>
                </c:pt>
                <c:pt idx="4">
                  <c:v>Faço gravações audiovisuais para me poder autoavaliar.</c:v>
                </c:pt>
                <c:pt idx="5">
                  <c:v>Faço treino mental da performance.</c:v>
                </c:pt>
                <c:pt idx="6">
                  <c:v>Outro</c:v>
                </c:pt>
              </c:strCache>
            </c:strRef>
          </c:cat>
          <c:val>
            <c:numRef>
              <c:f>'resultados Parte II - alunos'!$B$610:$H$610</c:f>
              <c:numCache>
                <c:formatCode>0</c:formatCode>
                <c:ptCount val="7"/>
                <c:pt idx="0">
                  <c:v>68.42105263157894</c:v>
                </c:pt>
                <c:pt idx="1">
                  <c:v>68.18181818181817</c:v>
                </c:pt>
                <c:pt idx="2">
                  <c:v>86.36363636363636</c:v>
                </c:pt>
                <c:pt idx="3">
                  <c:v>54.54545454545454</c:v>
                </c:pt>
                <c:pt idx="4">
                  <c:v>40.90909090909091</c:v>
                </c:pt>
                <c:pt idx="5">
                  <c:v>27.27272727272727</c:v>
                </c:pt>
                <c:pt idx="6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0375312"/>
        <c:axId val="1240379344"/>
      </c:barChart>
      <c:catAx>
        <c:axId val="1240375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Como os</a:t>
                </a:r>
                <a:r>
                  <a:rPr lang="en-US" baseline="0"/>
                  <a:t> alunos reforçam o seu estudo</a:t>
                </a:r>
              </a:p>
            </c:rich>
          </c:tx>
          <c:layout>
            <c:manualLayout>
              <c:xMode val="edge"/>
              <c:yMode val="edge"/>
              <c:x val="0.401272368766383"/>
              <c:y val="0.9462898890871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0379344"/>
        <c:crosses val="autoZero"/>
        <c:auto val="1"/>
        <c:lblAlgn val="ctr"/>
        <c:lblOffset val="100"/>
        <c:noMultiLvlLbl val="0"/>
      </c:catAx>
      <c:valAx>
        <c:axId val="1240379344"/>
        <c:scaling>
          <c:orientation val="minMax"/>
          <c:max val="9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0375312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Razões para a alteração dos comportamento</a:t>
            </a:r>
            <a:r>
              <a:rPr lang="en-US" baseline="0"/>
              <a:t>s de estudo</a:t>
            </a:r>
            <a:endParaRPr lang="en-US"/>
          </a:p>
          <a:p>
            <a:pPr algn="ctr">
              <a:defRPr/>
            </a:pPr>
            <a:endParaRPr lang="en-US"/>
          </a:p>
        </c:rich>
      </c:tx>
      <c:layout>
        <c:manualLayout>
          <c:xMode val="edge"/>
          <c:yMode val="edge"/>
          <c:x val="0.241801266854786"/>
          <c:y val="0.00253289371339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'resultados Parte II - alunos'!$B$627:$I$627</c:f>
              <c:strCache>
                <c:ptCount val="8"/>
                <c:pt idx="0">
                  <c:v>Porque me sinto envergonhado se a audição correr mal.</c:v>
                </c:pt>
                <c:pt idx="1">
                  <c:v>Porque tenho medo que uma má prestação se reflita negativamente na minha avaliação.</c:v>
                </c:pt>
                <c:pt idx="2">
                  <c:v>Porque sinto prazer em dar o meu melhor durante uma apresentação em público.</c:v>
                </c:pt>
                <c:pt idx="3">
                  <c:v>Porque não quero que os meus colegas fiquem com uma má opinião a meu respeito.</c:v>
                </c:pt>
                <c:pt idx="4">
                  <c:v>Porque não quero que o meu professor fique com uma má opnião a meu respeito.</c:v>
                </c:pt>
                <c:pt idx="5">
                  <c:v>Porque quero que a minha família fique contente.</c:v>
                </c:pt>
                <c:pt idx="6">
                  <c:v>Nenhuma das Anteriores.</c:v>
                </c:pt>
                <c:pt idx="7">
                  <c:v>Outra</c:v>
                </c:pt>
              </c:strCache>
            </c:strRef>
          </c:cat>
          <c:val>
            <c:numRef>
              <c:f>'resultados Parte II - alunos'!$B$641:$I$641</c:f>
              <c:numCache>
                <c:formatCode>0</c:formatCode>
                <c:ptCount val="8"/>
                <c:pt idx="0">
                  <c:v>42.85714285714285</c:v>
                </c:pt>
                <c:pt idx="1">
                  <c:v>42.85714285714285</c:v>
                </c:pt>
                <c:pt idx="2">
                  <c:v>85.7142857142857</c:v>
                </c:pt>
                <c:pt idx="3">
                  <c:v>33.33333333333333</c:v>
                </c:pt>
                <c:pt idx="4">
                  <c:v>33.33333333333333</c:v>
                </c:pt>
                <c:pt idx="5">
                  <c:v>47.61904761904761</c:v>
                </c:pt>
                <c:pt idx="6">
                  <c:v>4.761904761904762</c:v>
                </c:pt>
                <c:pt idx="7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0397872"/>
        <c:axId val="1240401904"/>
      </c:barChart>
      <c:catAx>
        <c:axId val="1240397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Razões </a:t>
                </a:r>
                <a:endParaRPr lang="en-US" baseline="0"/>
              </a:p>
            </c:rich>
          </c:tx>
          <c:layout>
            <c:manualLayout>
              <c:xMode val="edge"/>
              <c:yMode val="edge"/>
              <c:x val="0.401272368766383"/>
              <c:y val="0.9462898890871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0401904"/>
        <c:crosses val="autoZero"/>
        <c:auto val="1"/>
        <c:lblAlgn val="ctr"/>
        <c:lblOffset val="100"/>
        <c:noMultiLvlLbl val="0"/>
      </c:catAx>
      <c:valAx>
        <c:axId val="1240401904"/>
        <c:scaling>
          <c:orientation val="minMax"/>
          <c:max val="9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0397872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Opinião dos alunos relativamente</a:t>
            </a:r>
            <a:r>
              <a:rPr lang="pt-PT" baseline="0"/>
              <a:t> à duração das sessões de estudo individual.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'resultados Parte II - alunos'!$B$123:$D$123</c:f>
              <c:strCache>
                <c:ptCount val="3"/>
                <c:pt idx="0">
                  <c:v>Estudo o tempo necessário</c:v>
                </c:pt>
                <c:pt idx="1">
                  <c:v>Deveria estudar mais mas não o faço por falta de tempo</c:v>
                </c:pt>
                <c:pt idx="2">
                  <c:v>Deveria estudar mais mas não o faço porque não tenho vontade</c:v>
                </c:pt>
              </c:strCache>
            </c:strRef>
          </c:cat>
          <c:val>
            <c:numRef>
              <c:f>'resultados Parte II - alunos'!$B$137:$D$137</c:f>
              <c:numCache>
                <c:formatCode>0</c:formatCode>
                <c:ptCount val="3"/>
                <c:pt idx="0">
                  <c:v>30.43478260869566</c:v>
                </c:pt>
                <c:pt idx="1">
                  <c:v>56.52173913043478</c:v>
                </c:pt>
                <c:pt idx="2">
                  <c:v>13.04347826086956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1361712"/>
        <c:axId val="1241363760"/>
      </c:barChart>
      <c:catAx>
        <c:axId val="124136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1363760"/>
        <c:crosses val="autoZero"/>
        <c:auto val="1"/>
        <c:lblAlgn val="ctr"/>
        <c:lblOffset val="100"/>
        <c:noMultiLvlLbl val="0"/>
      </c:catAx>
      <c:valAx>
        <c:axId val="1241363760"/>
        <c:scaling>
          <c:orientation val="minMax"/>
          <c:max val="6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</a:t>
                </a:r>
                <a:r>
                  <a:rPr lang="pt-PT" baseline="0"/>
                  <a:t> de alunos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1361712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Consciência acerca da utilidade dos exercícios</a:t>
            </a:r>
            <a:r>
              <a:rPr lang="en-US" baseline="0"/>
              <a:t> realizados</a:t>
            </a:r>
            <a:endParaRPr lang="en-US"/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11486312380329"/>
          <c:y val="0.0253289371339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'resultados Parte II - alunos'!$B$236:$E$236</c:f>
              <c:strCache>
                <c:ptCount val="4"/>
                <c:pt idx="0">
                  <c:v>Sempre</c:v>
                </c:pt>
                <c:pt idx="1">
                  <c:v>Frequentemente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'resultados Parte II - alunos'!$B$250:$E$250</c:f>
              <c:numCache>
                <c:formatCode>0</c:formatCode>
                <c:ptCount val="4"/>
                <c:pt idx="0">
                  <c:v>45.45454545454545</c:v>
                </c:pt>
                <c:pt idx="1">
                  <c:v>50.0</c:v>
                </c:pt>
                <c:pt idx="2">
                  <c:v>4.545454545454546</c:v>
                </c:pt>
                <c:pt idx="3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2914752"/>
        <c:axId val="1282918512"/>
      </c:barChart>
      <c:catAx>
        <c:axId val="1282914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Frequência com</a:t>
                </a:r>
                <a:r>
                  <a:rPr lang="en-US" baseline="0"/>
                  <a:t> que os alunos têm consciência da utilidade dos exercícios que realizam.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918512"/>
        <c:crosses val="autoZero"/>
        <c:auto val="1"/>
        <c:lblAlgn val="ctr"/>
        <c:lblOffset val="100"/>
        <c:noMultiLvlLbl val="0"/>
      </c:catAx>
      <c:valAx>
        <c:axId val="1282918512"/>
        <c:scaling>
          <c:orientation val="minMax"/>
          <c:max val="5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914752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Hábitos de estudo vão de encontro às expetativas/requisitos do professor?</a:t>
            </a:r>
          </a:p>
          <a:p>
            <a:pPr algn="ctr">
              <a:defRPr/>
            </a:pPr>
            <a:endParaRPr lang="en-US"/>
          </a:p>
        </c:rich>
      </c:tx>
      <c:layout>
        <c:manualLayout>
          <c:xMode val="edge"/>
          <c:yMode val="edge"/>
          <c:x val="0.132365887741077"/>
          <c:y val="0.00504504019771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'resultados Parte II - alunos'!$B$208:$E$208</c:f>
              <c:strCache>
                <c:ptCount val="4"/>
                <c:pt idx="0">
                  <c:v>Sempre</c:v>
                </c:pt>
                <c:pt idx="1">
                  <c:v>Frequentemente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'resultados Parte II - alunos'!$B$490:$F$490</c:f>
              <c:numCache>
                <c:formatCode>0.0</c:formatCode>
                <c:ptCount val="5"/>
                <c:pt idx="0">
                  <c:v>22.72727272727273</c:v>
                </c:pt>
                <c:pt idx="1">
                  <c:v>54.54545454545454</c:v>
                </c:pt>
                <c:pt idx="2">
                  <c:v>13.63636363636363</c:v>
                </c:pt>
                <c:pt idx="3">
                  <c:v>0.0</c:v>
                </c:pt>
                <c:pt idx="4">
                  <c:v>9.09090909090909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1357008"/>
        <c:axId val="1241370336"/>
      </c:barChart>
      <c:catAx>
        <c:axId val="124135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1370336"/>
        <c:crosses val="autoZero"/>
        <c:auto val="1"/>
        <c:lblAlgn val="ctr"/>
        <c:lblOffset val="100"/>
        <c:noMultiLvlLbl val="0"/>
      </c:catAx>
      <c:valAx>
        <c:axId val="1241370336"/>
        <c:scaling>
          <c:orientation val="minMax"/>
          <c:max val="5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1357008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Interesse</a:t>
            </a:r>
            <a:r>
              <a:rPr lang="en-US" baseline="0"/>
              <a:t> dos alunos em utilizar o caderno de apoio ao estudo.</a:t>
            </a:r>
            <a:endParaRPr lang="en-US"/>
          </a:p>
          <a:p>
            <a:pPr algn="ctr">
              <a:defRPr/>
            </a:pPr>
            <a:endParaRPr lang="en-US"/>
          </a:p>
        </c:rich>
      </c:tx>
      <c:layout>
        <c:manualLayout>
          <c:xMode val="edge"/>
          <c:yMode val="edge"/>
          <c:x val="0.132365887741077"/>
          <c:y val="0.00504504019771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'resultados Parte II - alunos'!$B$505:$D$505</c:f>
              <c:strCache>
                <c:ptCount val="3"/>
                <c:pt idx="0">
                  <c:v>Sim</c:v>
                </c:pt>
                <c:pt idx="1">
                  <c:v>Não</c:v>
                </c:pt>
                <c:pt idx="2">
                  <c:v>Apenas se o meu professor me obrigasse.</c:v>
                </c:pt>
              </c:strCache>
            </c:strRef>
          </c:cat>
          <c:val>
            <c:numRef>
              <c:f>'resultados Parte II - alunos'!$B$519:$D$519</c:f>
              <c:numCache>
                <c:formatCode>0.0</c:formatCode>
                <c:ptCount val="3"/>
                <c:pt idx="0">
                  <c:v>81.81818181818183</c:v>
                </c:pt>
                <c:pt idx="1">
                  <c:v>9.09090909090909</c:v>
                </c:pt>
                <c:pt idx="2">
                  <c:v>9.09090909090909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1383936"/>
        <c:axId val="1241386688"/>
      </c:barChart>
      <c:catAx>
        <c:axId val="124138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1386688"/>
        <c:crosses val="autoZero"/>
        <c:auto val="1"/>
        <c:lblAlgn val="ctr"/>
        <c:lblOffset val="100"/>
        <c:noMultiLvlLbl val="0"/>
      </c:catAx>
      <c:valAx>
        <c:axId val="1241386688"/>
        <c:scaling>
          <c:orientation val="minMax"/>
          <c:max val="8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41383936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 A aprendizagem em contexto de aula, mesmo que um aluno nunca estude individualmente, pode ser suficiente para um aluno concluir o ensino oficial com uma boa avaliação.</a:t>
            </a:r>
          </a:p>
        </c:rich>
      </c:tx>
      <c:layout>
        <c:manualLayout>
          <c:xMode val="edge"/>
          <c:yMode val="edge"/>
          <c:x val="0.0928590822698887"/>
          <c:y val="0.02472051875868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profs'!$B$11:$F$11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profs'!$B$18:$F$18</c:f>
              <c:numCache>
                <c:formatCode>0</c:formatCode>
                <c:ptCount val="5"/>
                <c:pt idx="0">
                  <c:v>46.15384615384615</c:v>
                </c:pt>
                <c:pt idx="1">
                  <c:v>30.76923076923077</c:v>
                </c:pt>
                <c:pt idx="2">
                  <c:v>0.0</c:v>
                </c:pt>
                <c:pt idx="3">
                  <c:v>23.07692307692308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283355840"/>
        <c:axId val="1283359872"/>
      </c:barChart>
      <c:catAx>
        <c:axId val="1283355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Níveis de Concordância  em Escla de Liker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3359872"/>
        <c:crosses val="autoZero"/>
        <c:auto val="1"/>
        <c:lblAlgn val="ctr"/>
        <c:lblOffset val="100"/>
        <c:noMultiLvlLbl val="0"/>
      </c:catAx>
      <c:valAx>
        <c:axId val="1283359872"/>
        <c:scaling>
          <c:orientation val="minMax"/>
          <c:max val="6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 de</a:t>
                </a:r>
                <a:r>
                  <a:rPr lang="pt-PT" baseline="0"/>
                  <a:t>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3355840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 O trabalho efetuado em contexto de aula é mais importante que qualquer estudo individual que o aluno possa fazer.</a:t>
            </a:r>
          </a:p>
        </c:rich>
      </c:tx>
      <c:layout>
        <c:manualLayout>
          <c:xMode val="edge"/>
          <c:yMode val="edge"/>
          <c:x val="0.0928590822698887"/>
          <c:y val="0.02472051875868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profs'!$J$11:$N$11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profs'!$J$18:$N$18</c:f>
              <c:numCache>
                <c:formatCode>0</c:formatCode>
                <c:ptCount val="5"/>
                <c:pt idx="0">
                  <c:v>7.692307692307692</c:v>
                </c:pt>
                <c:pt idx="1">
                  <c:v>38.46153846153847</c:v>
                </c:pt>
                <c:pt idx="2">
                  <c:v>46.15384615384615</c:v>
                </c:pt>
                <c:pt idx="3">
                  <c:v>7.692307692307692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283383600"/>
        <c:axId val="1283387632"/>
      </c:barChart>
      <c:catAx>
        <c:axId val="1283383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Níveis de Concordância  em Escla de Liker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3387632"/>
        <c:crosses val="autoZero"/>
        <c:auto val="1"/>
        <c:lblAlgn val="ctr"/>
        <c:lblOffset val="100"/>
        <c:noMultiLvlLbl val="0"/>
      </c:catAx>
      <c:valAx>
        <c:axId val="1283387632"/>
        <c:scaling>
          <c:orientation val="minMax"/>
          <c:max val="6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 de</a:t>
                </a:r>
                <a:r>
                  <a:rPr lang="pt-PT" baseline="0"/>
                  <a:t>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3383600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 Um aluno de nível secundário deverá tornar-se autónomo para conseguir ultrapassar dificuldades técnicas e musicias sem estar à espera da aula para resolver todos os problemas.</a:t>
            </a:r>
          </a:p>
        </c:rich>
      </c:tx>
      <c:layout>
        <c:manualLayout>
          <c:xMode val="edge"/>
          <c:yMode val="edge"/>
          <c:x val="0.0928590822698887"/>
          <c:y val="0.0294264011116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profs'!$B$95:$F$95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profs'!$B$102:$F$102</c:f>
              <c:numCache>
                <c:formatCode>0.0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15.38461538461538</c:v>
                </c:pt>
                <c:pt idx="3">
                  <c:v>53.84615384615384</c:v>
                </c:pt>
                <c:pt idx="4">
                  <c:v>30.76923076923077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283410720"/>
        <c:axId val="1283414752"/>
      </c:barChart>
      <c:catAx>
        <c:axId val="1283410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Níveis de Concordância  em Escla de Liker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3414752"/>
        <c:crosses val="autoZero"/>
        <c:auto val="1"/>
        <c:lblAlgn val="ctr"/>
        <c:lblOffset val="100"/>
        <c:noMultiLvlLbl val="0"/>
      </c:catAx>
      <c:valAx>
        <c:axId val="1283414752"/>
        <c:scaling>
          <c:orientation val="minMax"/>
          <c:max val="6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 de</a:t>
                </a:r>
                <a:r>
                  <a:rPr lang="pt-PT" baseline="0"/>
                  <a:t>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3410720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 O que mais importa par ao progresso técnico dos alunos é a qualidade das suas sessões de estudo individual.</a:t>
            </a:r>
          </a:p>
        </c:rich>
      </c:tx>
      <c:layout>
        <c:manualLayout>
          <c:xMode val="edge"/>
          <c:yMode val="edge"/>
          <c:x val="0.0928590822698887"/>
          <c:y val="0.0294264011116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profs'!$J$207:$N$207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profs'!$J$214:$N$214</c:f>
              <c:numCache>
                <c:formatCode>0</c:formatCode>
                <c:ptCount val="5"/>
                <c:pt idx="0">
                  <c:v>0.0</c:v>
                </c:pt>
                <c:pt idx="1">
                  <c:v>7.692307692307692</c:v>
                </c:pt>
                <c:pt idx="2">
                  <c:v>15.38461538461538</c:v>
                </c:pt>
                <c:pt idx="3">
                  <c:v>61.53846153846154</c:v>
                </c:pt>
                <c:pt idx="4">
                  <c:v>15.38461538461538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283438064"/>
        <c:axId val="1311769344"/>
      </c:barChart>
      <c:catAx>
        <c:axId val="1283438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Níveis de Concordância  em Escla de Liker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1769344"/>
        <c:crosses val="autoZero"/>
        <c:auto val="1"/>
        <c:lblAlgn val="ctr"/>
        <c:lblOffset val="100"/>
        <c:noMultiLvlLbl val="0"/>
      </c:catAx>
      <c:valAx>
        <c:axId val="1311769344"/>
        <c:scaling>
          <c:orientation val="minMax"/>
          <c:max val="6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 de</a:t>
                </a:r>
                <a:r>
                  <a:rPr lang="pt-PT" baseline="0"/>
                  <a:t>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3438064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Frequência com que os alunos estudam apenas véspera</a:t>
            </a:r>
            <a:r>
              <a:rPr lang="pt-PT" baseline="0"/>
              <a:t> das aulas</a:t>
            </a:r>
            <a:endParaRPr lang="pt-PT"/>
          </a:p>
        </c:rich>
      </c:tx>
      <c:layout>
        <c:manualLayout>
          <c:xMode val="edge"/>
          <c:yMode val="edge"/>
          <c:x val="0.132365887741077"/>
          <c:y val="0.00504504019771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 - profs'!$B$71:$E$71</c:f>
              <c:strCache>
                <c:ptCount val="4"/>
                <c:pt idx="0">
                  <c:v>Sempre</c:v>
                </c:pt>
                <c:pt idx="1">
                  <c:v>Frequentemente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'Análise Parte II - profs'!$B$180:$E$180</c:f>
              <c:numCache>
                <c:formatCode>0</c:formatCode>
                <c:ptCount val="4"/>
                <c:pt idx="0">
                  <c:v>0.0</c:v>
                </c:pt>
                <c:pt idx="1">
                  <c:v>53.84615384615384</c:v>
                </c:pt>
                <c:pt idx="2">
                  <c:v>46.15384615384615</c:v>
                </c:pt>
                <c:pt idx="3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707056"/>
        <c:axId val="1308711088"/>
      </c:barChart>
      <c:catAx>
        <c:axId val="1308707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Frequência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711088"/>
        <c:crosses val="autoZero"/>
        <c:auto val="1"/>
        <c:lblAlgn val="ctr"/>
        <c:lblOffset val="100"/>
        <c:noMultiLvlLbl val="0"/>
      </c:catAx>
      <c:valAx>
        <c:axId val="1308711088"/>
        <c:scaling>
          <c:orientation val="minMax"/>
          <c:max val="5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Percetage</a:t>
                </a:r>
                <a:r>
                  <a:rPr lang="pt-PT" baseline="0"/>
                  <a:t>m de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707056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 Uma vez que os alunos têm, genericamente, apenas uma aula semanal de instrumento, o tempo dedicado ao seu estudo individual e a forma como esse tempo é utilizado é fulcral para potenciar o sucesso da sua aprendizagem.</a:t>
            </a:r>
          </a:p>
        </c:rich>
      </c:tx>
      <c:layout>
        <c:manualLayout>
          <c:xMode val="edge"/>
          <c:yMode val="edge"/>
          <c:x val="0.0928590822698887"/>
          <c:y val="0.0294264011116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profs'!$B$235:$F$235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profs'!$B$242:$F$242</c:f>
              <c:numCache>
                <c:formatCode>0.0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46.15384615384615</c:v>
                </c:pt>
                <c:pt idx="4">
                  <c:v>53.84615384615384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09529616"/>
        <c:axId val="1309533648"/>
      </c:barChart>
      <c:catAx>
        <c:axId val="1309529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Níveis de Concordância  em Escla de Liker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9533648"/>
        <c:crosses val="autoZero"/>
        <c:auto val="1"/>
        <c:lblAlgn val="ctr"/>
        <c:lblOffset val="100"/>
        <c:noMultiLvlLbl val="0"/>
      </c:catAx>
      <c:valAx>
        <c:axId val="1309533648"/>
        <c:scaling>
          <c:orientation val="minMax"/>
          <c:max val="6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 de</a:t>
                </a:r>
                <a:r>
                  <a:rPr lang="pt-PT" baseline="0"/>
                  <a:t>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9529616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 Tendo em vista o progresso técnico dos alunos, a aprendizagem em contexto de aula precisa de ser complementada com vários momentos de estudo individual.</a:t>
            </a:r>
          </a:p>
        </c:rich>
      </c:tx>
      <c:layout>
        <c:manualLayout>
          <c:xMode val="edge"/>
          <c:yMode val="edge"/>
          <c:x val="0.0928590822698887"/>
          <c:y val="0.0294264011116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profs'!$B$263:$F$263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profs'!$B$270:$F$270</c:f>
              <c:numCache>
                <c:formatCode>0.0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69.23076923076923</c:v>
                </c:pt>
                <c:pt idx="4">
                  <c:v>30.76923076923077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1865664"/>
        <c:axId val="1311869696"/>
      </c:barChart>
      <c:catAx>
        <c:axId val="1311865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Níveis de Concordância  em Escla de Liker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1869696"/>
        <c:crosses val="autoZero"/>
        <c:auto val="1"/>
        <c:lblAlgn val="ctr"/>
        <c:lblOffset val="100"/>
        <c:noMultiLvlLbl val="0"/>
      </c:catAx>
      <c:valAx>
        <c:axId val="1311869696"/>
        <c:scaling>
          <c:orientation val="minMax"/>
          <c:max val="7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 de</a:t>
                </a:r>
                <a:r>
                  <a:rPr lang="pt-PT" baseline="0"/>
                  <a:t>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1865664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 É importante que os alunos reconheçam a utilidade de cada exercício que executam, pois assim poderão ganhar autonomia e aplicar exercícios adequados às dificuldades técnicas que lhes vão aparecendo.</a:t>
            </a:r>
          </a:p>
        </c:rich>
      </c:tx>
      <c:layout>
        <c:manualLayout>
          <c:xMode val="edge"/>
          <c:yMode val="edge"/>
          <c:x val="0.0928590822698887"/>
          <c:y val="0.0294264011116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profs'!$B$151:$F$151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profs'!$B$158:$F$158</c:f>
              <c:numCache>
                <c:formatCode>0.0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23.07692307692308</c:v>
                </c:pt>
                <c:pt idx="4">
                  <c:v>76.92307692307693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1896976"/>
        <c:axId val="1311901008"/>
      </c:barChart>
      <c:catAx>
        <c:axId val="1311896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Níveis de Concordância  em Escla de Liker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1901008"/>
        <c:crosses val="autoZero"/>
        <c:auto val="1"/>
        <c:lblAlgn val="ctr"/>
        <c:lblOffset val="100"/>
        <c:noMultiLvlLbl val="0"/>
      </c:catAx>
      <c:valAx>
        <c:axId val="1311901008"/>
        <c:scaling>
          <c:orientation val="minMax"/>
          <c:max val="8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 de</a:t>
                </a:r>
                <a:r>
                  <a:rPr lang="pt-PT" baseline="0"/>
                  <a:t>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1896976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 Grande parte dos alunos poderia ser muito melhor se melhorasse as suas práticas de estudo individual.</a:t>
            </a:r>
          </a:p>
        </c:rich>
      </c:tx>
      <c:layout>
        <c:manualLayout>
          <c:xMode val="edge"/>
          <c:yMode val="edge"/>
          <c:x val="0.0928590822698887"/>
          <c:y val="0.02472051875868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profs'!$J$39:$N$39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profs'!$J$46:$N$46</c:f>
              <c:numCache>
                <c:formatCode>0.0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15.38461538461538</c:v>
                </c:pt>
                <c:pt idx="4">
                  <c:v>84.61538461538461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1921792"/>
        <c:axId val="1311926768"/>
      </c:barChart>
      <c:catAx>
        <c:axId val="1311921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Níveis de Concordância  em Escla de Liker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1926768"/>
        <c:crosses val="autoZero"/>
        <c:auto val="1"/>
        <c:lblAlgn val="ctr"/>
        <c:lblOffset val="100"/>
        <c:noMultiLvlLbl val="0"/>
      </c:catAx>
      <c:valAx>
        <c:axId val="1311926768"/>
        <c:scaling>
          <c:orientation val="minMax"/>
          <c:max val="8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 de</a:t>
                </a:r>
                <a:r>
                  <a:rPr lang="pt-PT" baseline="0"/>
                  <a:t>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1921792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 O mais importante no estudo individual dos alunos é o tempo que passam a tocar, independentemente do que façam.</a:t>
            </a:r>
          </a:p>
        </c:rich>
      </c:tx>
      <c:layout>
        <c:manualLayout>
          <c:xMode val="edge"/>
          <c:yMode val="edge"/>
          <c:x val="0.0928590822698887"/>
          <c:y val="0.02472051875868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profs'!$J$39:$N$39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profs'!$B$74:$F$74</c:f>
              <c:numCache>
                <c:formatCode>0.0</c:formatCode>
                <c:ptCount val="5"/>
                <c:pt idx="0">
                  <c:v>46.15384615384615</c:v>
                </c:pt>
                <c:pt idx="1">
                  <c:v>15.38461538461538</c:v>
                </c:pt>
                <c:pt idx="2">
                  <c:v>23.07692307692308</c:v>
                </c:pt>
                <c:pt idx="3">
                  <c:v>15.38461538461538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09637376"/>
        <c:axId val="1309641408"/>
      </c:barChart>
      <c:catAx>
        <c:axId val="1309637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Níveis de Concordância  em Escla de Liker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9641408"/>
        <c:crosses val="autoZero"/>
        <c:auto val="1"/>
        <c:lblAlgn val="ctr"/>
        <c:lblOffset val="100"/>
        <c:noMultiLvlLbl val="0"/>
      </c:catAx>
      <c:valAx>
        <c:axId val="1309641408"/>
        <c:scaling>
          <c:orientation val="minMax"/>
          <c:max val="5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 de</a:t>
                </a:r>
                <a:r>
                  <a:rPr lang="pt-PT" baseline="0"/>
                  <a:t>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9637376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 É essencial para uma boa aprendizagem fomentar boas práticas de estudo desde os primeiros anos de aprendizgem, mesmo que os alunos sejam ainda muito jovens.</a:t>
            </a:r>
          </a:p>
        </c:rich>
      </c:tx>
      <c:layout>
        <c:manualLayout>
          <c:xMode val="edge"/>
          <c:yMode val="edge"/>
          <c:x val="0.0928590822698887"/>
          <c:y val="0.0294264011116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profs'!$B$95:$F$95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profs'!$J$130:$N$130</c:f>
              <c:numCache>
                <c:formatCode>0.0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7.692307692307692</c:v>
                </c:pt>
                <c:pt idx="3">
                  <c:v>15.38461538461538</c:v>
                </c:pt>
                <c:pt idx="4">
                  <c:v>76.92307692307693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09506176"/>
        <c:axId val="1309517296"/>
      </c:barChart>
      <c:catAx>
        <c:axId val="1309506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Níveis de Concordância  em Escla de Liker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9517296"/>
        <c:crosses val="autoZero"/>
        <c:auto val="1"/>
        <c:lblAlgn val="ctr"/>
        <c:lblOffset val="100"/>
        <c:noMultiLvlLbl val="0"/>
      </c:catAx>
      <c:valAx>
        <c:axId val="1309517296"/>
        <c:scaling>
          <c:orientation val="minMax"/>
          <c:max val="8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 de</a:t>
                </a:r>
                <a:r>
                  <a:rPr lang="pt-PT" baseline="0"/>
                  <a:t>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9506176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 O registo sistemático das sessões de estudo (como, quando, o quê, quanto) pode ser um importante contributo para uma melhor aprendizagem.</a:t>
            </a:r>
          </a:p>
        </c:rich>
      </c:tx>
      <c:layout>
        <c:manualLayout>
          <c:xMode val="edge"/>
          <c:yMode val="edge"/>
          <c:x val="0.0928590822698887"/>
          <c:y val="0.0294264011116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profs'!$B$179:$F$179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profs'!$B$186:$F$186</c:f>
              <c:numCache>
                <c:formatCode>0.0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30.76923076923077</c:v>
                </c:pt>
                <c:pt idx="3">
                  <c:v>46.15384615384615</c:v>
                </c:pt>
                <c:pt idx="4">
                  <c:v>23.07692307692308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09476896"/>
        <c:axId val="1309480288"/>
      </c:barChart>
      <c:catAx>
        <c:axId val="1309476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Níveis de Concordância  em Escla de Liker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9480288"/>
        <c:crosses val="autoZero"/>
        <c:auto val="1"/>
        <c:lblAlgn val="ctr"/>
        <c:lblOffset val="100"/>
        <c:noMultiLvlLbl val="0"/>
      </c:catAx>
      <c:valAx>
        <c:axId val="1309480288"/>
        <c:scaling>
          <c:orientation val="minMax"/>
          <c:max val="5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 de</a:t>
                </a:r>
                <a:r>
                  <a:rPr lang="pt-PT" baseline="0"/>
                  <a:t>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9476896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 A autoavaliação regular do trabalho pode ser muito útil para o aluno tomar consciência do que tem a melhorar no seu trabalho.</a:t>
            </a:r>
          </a:p>
        </c:rich>
      </c:tx>
      <c:layout>
        <c:manualLayout>
          <c:xMode val="edge"/>
          <c:yMode val="edge"/>
          <c:x val="0.0928590822698887"/>
          <c:y val="0.0294264011116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profs'!$J$263:$N$263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profs'!$J$270:$N$270</c:f>
              <c:numCache>
                <c:formatCode>0.0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15.38461538461538</c:v>
                </c:pt>
                <c:pt idx="3">
                  <c:v>38.46153846153847</c:v>
                </c:pt>
                <c:pt idx="4">
                  <c:v>46.15384615384615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1831616"/>
        <c:axId val="1311835872"/>
      </c:barChart>
      <c:catAx>
        <c:axId val="1311831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Níveis de Concordância  em Escla de Liker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1835872"/>
        <c:crosses val="autoZero"/>
        <c:auto val="1"/>
        <c:lblAlgn val="ctr"/>
        <c:lblOffset val="100"/>
        <c:noMultiLvlLbl val="0"/>
      </c:catAx>
      <c:valAx>
        <c:axId val="1311835872"/>
        <c:scaling>
          <c:orientation val="minMax"/>
          <c:max val="7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 de</a:t>
                </a:r>
                <a:r>
                  <a:rPr lang="pt-PT" baseline="0"/>
                  <a:t>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1831616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 Um professor de instrumento tem o dever de ajudar os seus alunos a melhorar as suas competências no que respeita à sistematização do seu estudo individual.</a:t>
            </a:r>
          </a:p>
        </c:rich>
      </c:tx>
      <c:layout>
        <c:manualLayout>
          <c:xMode val="edge"/>
          <c:yMode val="edge"/>
          <c:x val="0.0928590822698887"/>
          <c:y val="0.02472051875868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profs'!$B$11:$F$11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profs'!$B$46:$F$46</c:f>
              <c:numCache>
                <c:formatCode>0.0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 formatCode="0">
                  <c:v>30.76923076923077</c:v>
                </c:pt>
                <c:pt idx="4" formatCode="0">
                  <c:v>69.23076923076923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1810752"/>
        <c:axId val="1283423872"/>
      </c:barChart>
      <c:catAx>
        <c:axId val="131181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Níveis de Concordância  em Escla de Liker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3423872"/>
        <c:crosses val="autoZero"/>
        <c:auto val="1"/>
        <c:lblAlgn val="ctr"/>
        <c:lblOffset val="100"/>
        <c:noMultiLvlLbl val="0"/>
      </c:catAx>
      <c:valAx>
        <c:axId val="1283423872"/>
        <c:scaling>
          <c:orientation val="minMax"/>
          <c:max val="7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 de</a:t>
                </a:r>
                <a:r>
                  <a:rPr lang="pt-PT" baseline="0"/>
                  <a:t>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1810752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 É fácil para mim encontrar novas estratégias que possam motivar mais os alunos com amis dificuldades com o seu estudo individual.</a:t>
            </a:r>
          </a:p>
        </c:rich>
      </c:tx>
      <c:layout>
        <c:manualLayout>
          <c:xMode val="edge"/>
          <c:yMode val="edge"/>
          <c:x val="0.0928590822698887"/>
          <c:y val="0.02472051875868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profs'!$J$39:$N$39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profs'!$J$74:$N$74</c:f>
              <c:numCache>
                <c:formatCode>0</c:formatCode>
                <c:ptCount val="5"/>
                <c:pt idx="0">
                  <c:v>0.0</c:v>
                </c:pt>
                <c:pt idx="1">
                  <c:v>7.692307692307692</c:v>
                </c:pt>
                <c:pt idx="2">
                  <c:v>53.84615384615384</c:v>
                </c:pt>
                <c:pt idx="3">
                  <c:v>30.76923076923077</c:v>
                </c:pt>
                <c:pt idx="4">
                  <c:v>7.692307692307692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2018416"/>
        <c:axId val="1312038848"/>
      </c:barChart>
      <c:catAx>
        <c:axId val="1312018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Níveis de Concordância  em Escla de Liker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038848"/>
        <c:crosses val="autoZero"/>
        <c:auto val="1"/>
        <c:lblAlgn val="ctr"/>
        <c:lblOffset val="100"/>
        <c:noMultiLvlLbl val="0"/>
      </c:catAx>
      <c:valAx>
        <c:axId val="1312038848"/>
        <c:scaling>
          <c:orientation val="minMax"/>
          <c:max val="5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 de</a:t>
                </a:r>
                <a:r>
                  <a:rPr lang="pt-PT" baseline="0"/>
                  <a:t>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018416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Frequência com que os alunos identificam facilmente aspetos a melhorar</a:t>
            </a:r>
            <a:r>
              <a:rPr lang="pt-PT" baseline="0"/>
              <a:t> para alcançarem um melhor domínio do instrumento</a:t>
            </a:r>
            <a:endParaRPr lang="pt-PT"/>
          </a:p>
        </c:rich>
      </c:tx>
      <c:layout>
        <c:manualLayout>
          <c:xMode val="edge"/>
          <c:yMode val="edge"/>
          <c:x val="0.132365887741077"/>
          <c:y val="0.00504504019771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 - profs'!$B$71:$E$71</c:f>
              <c:strCache>
                <c:ptCount val="4"/>
                <c:pt idx="0">
                  <c:v>Sempre</c:v>
                </c:pt>
                <c:pt idx="1">
                  <c:v>Frequentemente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'Análise Parte II - profs'!$B$411:$E$411</c:f>
              <c:numCache>
                <c:formatCode>0</c:formatCode>
                <c:ptCount val="4"/>
                <c:pt idx="0">
                  <c:v>7.692307692307692</c:v>
                </c:pt>
                <c:pt idx="1">
                  <c:v>61.53846153846154</c:v>
                </c:pt>
                <c:pt idx="2">
                  <c:v>30.76923076923077</c:v>
                </c:pt>
                <c:pt idx="3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732016"/>
        <c:axId val="1308736048"/>
      </c:barChart>
      <c:catAx>
        <c:axId val="1308732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Frequência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736048"/>
        <c:crosses val="autoZero"/>
        <c:auto val="1"/>
        <c:lblAlgn val="ctr"/>
        <c:lblOffset val="100"/>
        <c:noMultiLvlLbl val="0"/>
      </c:catAx>
      <c:valAx>
        <c:axId val="1308736048"/>
        <c:scaling>
          <c:orientation val="minMax"/>
          <c:max val="6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Percetage</a:t>
                </a:r>
                <a:r>
                  <a:rPr lang="pt-PT" baseline="0"/>
                  <a:t>m de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732016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 Por veze sinto que, com alguns alunos, não encontro mais estratégias para os levar a melhorar os seus hábitos de estudo.</a:t>
            </a:r>
          </a:p>
        </c:rich>
      </c:tx>
      <c:layout>
        <c:manualLayout>
          <c:xMode val="edge"/>
          <c:yMode val="edge"/>
          <c:x val="0.0928590822698887"/>
          <c:y val="0.0294264011116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profs'!$B$95:$F$95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profs'!$B$130:$F$130</c:f>
              <c:numCache>
                <c:formatCode>0</c:formatCode>
                <c:ptCount val="5"/>
                <c:pt idx="0">
                  <c:v>0.0</c:v>
                </c:pt>
                <c:pt idx="1">
                  <c:v>15.38461538461538</c:v>
                </c:pt>
                <c:pt idx="2">
                  <c:v>38.46153846153847</c:v>
                </c:pt>
                <c:pt idx="3">
                  <c:v>46.15384615384615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2087056"/>
        <c:axId val="1312091088"/>
      </c:barChart>
      <c:catAx>
        <c:axId val="1312087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Níveis de Concordância  em Escla de Liker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091088"/>
        <c:crosses val="autoZero"/>
        <c:auto val="1"/>
        <c:lblAlgn val="ctr"/>
        <c:lblOffset val="100"/>
        <c:noMultiLvlLbl val="0"/>
      </c:catAx>
      <c:valAx>
        <c:axId val="1312091088"/>
        <c:scaling>
          <c:orientation val="minMax"/>
          <c:max val="6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 de</a:t>
                </a:r>
                <a:r>
                  <a:rPr lang="pt-PT" baseline="0"/>
                  <a:t>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087056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 Sem a minha orientação, a maioria dos alunos fica sem saber o que fazer para ultrapassar dificuldades.</a:t>
            </a:r>
          </a:p>
        </c:rich>
      </c:tx>
      <c:layout>
        <c:manualLayout>
          <c:xMode val="edge"/>
          <c:yMode val="edge"/>
          <c:x val="0.0928590822698887"/>
          <c:y val="0.0294264011116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profs'!$B$179:$F$179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profs'!$J$186:$N$186</c:f>
              <c:numCache>
                <c:formatCode>0.0</c:formatCode>
                <c:ptCount val="5"/>
                <c:pt idx="0">
                  <c:v>0.0</c:v>
                </c:pt>
                <c:pt idx="1">
                  <c:v>15.38461538461538</c:v>
                </c:pt>
                <c:pt idx="2">
                  <c:v>30.76923076923077</c:v>
                </c:pt>
                <c:pt idx="3">
                  <c:v>53.84615384615384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2830032"/>
        <c:axId val="1312834064"/>
      </c:barChart>
      <c:catAx>
        <c:axId val="1312830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Níveis de Concordância  em Escla de Liker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834064"/>
        <c:crosses val="autoZero"/>
        <c:auto val="1"/>
        <c:lblAlgn val="ctr"/>
        <c:lblOffset val="100"/>
        <c:noMultiLvlLbl val="0"/>
      </c:catAx>
      <c:valAx>
        <c:axId val="1312834064"/>
        <c:scaling>
          <c:orientation val="minMax"/>
          <c:max val="5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 de</a:t>
                </a:r>
                <a:r>
                  <a:rPr lang="pt-PT" baseline="0"/>
                  <a:t>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830032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O meu estudo individual de instrumento faz parte das minhas rotinas diárias.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alunos'!$B$144:$F$144</c:f>
              <c:numCache>
                <c:formatCode>0</c:formatCode>
                <c:ptCount val="5"/>
                <c:pt idx="0">
                  <c:v>4.545454545454546</c:v>
                </c:pt>
                <c:pt idx="1">
                  <c:v>4.545454545454546</c:v>
                </c:pt>
                <c:pt idx="2">
                  <c:v>9.09090909090909</c:v>
                </c:pt>
                <c:pt idx="3">
                  <c:v>59.0909090909091</c:v>
                </c:pt>
                <c:pt idx="4">
                  <c:v>22.72727272727273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09708688"/>
        <c:axId val="1309707056"/>
      </c:barChart>
      <c:catAx>
        <c:axId val="1309708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9707056"/>
        <c:crosses val="autoZero"/>
        <c:auto val="1"/>
        <c:lblAlgn val="ctr"/>
        <c:lblOffset val="100"/>
        <c:noMultiLvlLbl val="0"/>
      </c:catAx>
      <c:valAx>
        <c:axId val="1309707056"/>
        <c:scaling>
          <c:orientation val="minMax"/>
          <c:max val="6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9708688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Sinto que preciso de ajuda para organizar melhor o meu estudo.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alunos'!$B$127:$F$127</c:f>
              <c:numCache>
                <c:formatCode>0</c:formatCode>
                <c:ptCount val="5"/>
                <c:pt idx="0">
                  <c:v>36.36363636363636</c:v>
                </c:pt>
                <c:pt idx="2">
                  <c:v>27.27272727272727</c:v>
                </c:pt>
                <c:pt idx="3">
                  <c:v>36.36363636363636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282965072"/>
        <c:axId val="1312102624"/>
      </c:barChart>
      <c:catAx>
        <c:axId val="1282965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102624"/>
        <c:crosses val="autoZero"/>
        <c:auto val="1"/>
        <c:lblAlgn val="ctr"/>
        <c:lblOffset val="100"/>
        <c:noMultiLvlLbl val="0"/>
      </c:catAx>
      <c:valAx>
        <c:axId val="1312102624"/>
        <c:scaling>
          <c:orientation val="minMax"/>
          <c:max val="6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965072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É fácil para mim identificar o que tenho a melhorar.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alunos'!$B$252:$F$252</c:f>
              <c:numCache>
                <c:formatCode>0</c:formatCode>
                <c:ptCount val="5"/>
                <c:pt idx="0">
                  <c:v>0.0</c:v>
                </c:pt>
                <c:pt idx="1">
                  <c:v>9.523809523809523</c:v>
                </c:pt>
                <c:pt idx="2">
                  <c:v>23.80952380952381</c:v>
                </c:pt>
                <c:pt idx="3">
                  <c:v>42.85714285714285</c:v>
                </c:pt>
                <c:pt idx="4">
                  <c:v>23.80952380952381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2127440"/>
        <c:axId val="1312131472"/>
      </c:barChart>
      <c:catAx>
        <c:axId val="1312127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131472"/>
        <c:crosses val="autoZero"/>
        <c:auto val="1"/>
        <c:lblAlgn val="ctr"/>
        <c:lblOffset val="100"/>
        <c:noMultiLvlLbl val="0"/>
      </c:catAx>
      <c:valAx>
        <c:axId val="1312131472"/>
        <c:scaling>
          <c:orientation val="minMax"/>
          <c:max val="6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127440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É fácil para mim identificar dificuldades e aplicar exercícios que já conheço para tentar ultrapassá-las.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alunos'!$B$270:$F$270</c:f>
              <c:numCache>
                <c:formatCode>0</c:formatCode>
                <c:ptCount val="5"/>
                <c:pt idx="0">
                  <c:v>0.0</c:v>
                </c:pt>
                <c:pt idx="1">
                  <c:v>9.523809523809523</c:v>
                </c:pt>
                <c:pt idx="2">
                  <c:v>19.04761904761905</c:v>
                </c:pt>
                <c:pt idx="3">
                  <c:v>71.42857142857143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2874528"/>
        <c:axId val="1312878560"/>
      </c:barChart>
      <c:catAx>
        <c:axId val="1312874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878560"/>
        <c:crosses val="autoZero"/>
        <c:auto val="1"/>
        <c:lblAlgn val="ctr"/>
        <c:lblOffset val="100"/>
        <c:noMultiLvlLbl val="0"/>
      </c:catAx>
      <c:valAx>
        <c:axId val="1312878560"/>
        <c:scaling>
          <c:orientation val="minMax"/>
          <c:max val="6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874528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Tenho pouca vontade de estudar instrumento fora das aulas.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alunos'!$B$288:$F$288</c:f>
              <c:numCache>
                <c:formatCode>0</c:formatCode>
                <c:ptCount val="5"/>
                <c:pt idx="0">
                  <c:v>19.04761904761905</c:v>
                </c:pt>
                <c:pt idx="1">
                  <c:v>52.38095238095239</c:v>
                </c:pt>
                <c:pt idx="2">
                  <c:v>14.28571428571428</c:v>
                </c:pt>
                <c:pt idx="3">
                  <c:v>9.523809523809523</c:v>
                </c:pt>
                <c:pt idx="4">
                  <c:v>4.761904761904762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2898256"/>
        <c:axId val="1312902288"/>
      </c:barChart>
      <c:catAx>
        <c:axId val="131289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902288"/>
        <c:crosses val="autoZero"/>
        <c:auto val="1"/>
        <c:lblAlgn val="ctr"/>
        <c:lblOffset val="100"/>
        <c:noMultiLvlLbl val="0"/>
      </c:catAx>
      <c:valAx>
        <c:axId val="1312902288"/>
        <c:scaling>
          <c:orientation val="minMax"/>
          <c:max val="6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898256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Estou satisfeito com as minhas capacidades de estudo, pois consigo ultrapassar facilmente as minhas dificuldades.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alunos'!$B$486:$F$486</c:f>
              <c:numCache>
                <c:formatCode>0</c:formatCode>
                <c:ptCount val="5"/>
                <c:pt idx="0">
                  <c:v>0.0</c:v>
                </c:pt>
                <c:pt idx="1">
                  <c:v>4.761904761904762</c:v>
                </c:pt>
                <c:pt idx="2">
                  <c:v>23.80952380952381</c:v>
                </c:pt>
                <c:pt idx="3">
                  <c:v>57.14285714285714</c:v>
                </c:pt>
                <c:pt idx="4">
                  <c:v>14.28571428571428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2922576"/>
        <c:axId val="1312926608"/>
      </c:barChart>
      <c:catAx>
        <c:axId val="1312922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926608"/>
        <c:crosses val="autoZero"/>
        <c:auto val="1"/>
        <c:lblAlgn val="ctr"/>
        <c:lblOffset val="100"/>
        <c:noMultiLvlLbl val="0"/>
      </c:catAx>
      <c:valAx>
        <c:axId val="1312926608"/>
        <c:scaling>
          <c:orientation val="minMax"/>
          <c:max val="6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922576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Durante o meu estudo individual sinto-me bastante autónomo para ultrapassar as minhas dificuldades.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alunos'!$B$522:$F$522</c:f>
              <c:numCache>
                <c:formatCode>0</c:formatCode>
                <c:ptCount val="5"/>
                <c:pt idx="0">
                  <c:v>0.0</c:v>
                </c:pt>
                <c:pt idx="1">
                  <c:v>4.761904761904762</c:v>
                </c:pt>
                <c:pt idx="2">
                  <c:v>33.33333333333333</c:v>
                </c:pt>
                <c:pt idx="3">
                  <c:v>57.14285714285714</c:v>
                </c:pt>
                <c:pt idx="4">
                  <c:v>4.761904761904762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2142560"/>
        <c:axId val="1312146320"/>
      </c:barChart>
      <c:catAx>
        <c:axId val="1312142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146320"/>
        <c:crosses val="autoZero"/>
        <c:auto val="1"/>
        <c:lblAlgn val="ctr"/>
        <c:lblOffset val="100"/>
        <c:noMultiLvlLbl val="0"/>
      </c:catAx>
      <c:valAx>
        <c:axId val="1312146320"/>
        <c:scaling>
          <c:orientation val="minMax"/>
          <c:max val="6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142560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Estou satisfeito com as minhas capacidades de estudo, pois consigo ultrapassar facilmente as minhas dificuldades.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alunos'!$B$18:$F$18</c:f>
              <c:numCache>
                <c:formatCode>0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22.72727272727273</c:v>
                </c:pt>
                <c:pt idx="3">
                  <c:v>68.18181818181817</c:v>
                </c:pt>
                <c:pt idx="4">
                  <c:v>9.09090909090909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2168608"/>
        <c:axId val="1312172640"/>
      </c:barChart>
      <c:catAx>
        <c:axId val="1312168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172640"/>
        <c:crosses val="autoZero"/>
        <c:auto val="1"/>
        <c:lblAlgn val="ctr"/>
        <c:lblOffset val="100"/>
        <c:noMultiLvlLbl val="0"/>
      </c:catAx>
      <c:valAx>
        <c:axId val="1312172640"/>
        <c:scaling>
          <c:orientation val="minMax"/>
          <c:max val="7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168608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Constata</a:t>
            </a:r>
            <a:r>
              <a:rPr lang="pt-PT" baseline="0"/>
              <a:t> que os alunos alteram os hábitos de estudo na proximidade de </a:t>
            </a:r>
            <a:r>
              <a:rPr lang="pt-PT" i="1" baseline="0"/>
              <a:t>performances</a:t>
            </a:r>
            <a:r>
              <a:rPr lang="pt-PT" baseline="0"/>
              <a:t> em público?</a:t>
            </a:r>
            <a:endParaRPr lang="pt-PT"/>
          </a:p>
        </c:rich>
      </c:tx>
      <c:layout>
        <c:manualLayout>
          <c:xMode val="edge"/>
          <c:yMode val="edge"/>
          <c:x val="0.132365887741077"/>
          <c:y val="0.00504504019771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 - profs'!$B$71:$E$71</c:f>
              <c:strCache>
                <c:ptCount val="4"/>
                <c:pt idx="0">
                  <c:v>Sempre</c:v>
                </c:pt>
                <c:pt idx="1">
                  <c:v>Frequentemente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'Análise Parte II - profs'!$B$244:$E$244</c:f>
              <c:numCache>
                <c:formatCode>0</c:formatCode>
                <c:ptCount val="4"/>
                <c:pt idx="0">
                  <c:v>30.76923076923077</c:v>
                </c:pt>
                <c:pt idx="1">
                  <c:v>69.23076923076923</c:v>
                </c:pt>
                <c:pt idx="2">
                  <c:v>0.0</c:v>
                </c:pt>
                <c:pt idx="3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765456"/>
        <c:axId val="1308768544"/>
      </c:barChart>
      <c:catAx>
        <c:axId val="1308765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Frequência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768544"/>
        <c:crosses val="autoZero"/>
        <c:auto val="1"/>
        <c:lblAlgn val="ctr"/>
        <c:lblOffset val="100"/>
        <c:noMultiLvlLbl val="0"/>
      </c:catAx>
      <c:valAx>
        <c:axId val="1308768544"/>
        <c:scaling>
          <c:orientation val="minMax"/>
          <c:max val="7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Percetage</a:t>
                </a:r>
                <a:r>
                  <a:rPr lang="pt-PT" baseline="0"/>
                  <a:t>m de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765456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Pelo </a:t>
            </a:r>
            <a:r>
              <a:rPr lang="pt-PT" sz="1400" b="1" i="1" u="none" strike="noStrike" baseline="0">
                <a:effectLst/>
              </a:rPr>
              <a:t>feedback </a:t>
            </a:r>
            <a:r>
              <a:rPr lang="pt-PT" sz="1400" b="1" i="0" u="none" strike="noStrike" baseline="0">
                <a:effectLst/>
              </a:rPr>
              <a:t>que recebo do meu professor, o meu estudo individual é adequado às minhas necessidades.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alunos'!$B$36:$F$36</c:f>
              <c:numCache>
                <c:formatCode>0.0</c:formatCode>
                <c:ptCount val="5"/>
                <c:pt idx="0">
                  <c:v>4.545454545454546</c:v>
                </c:pt>
                <c:pt idx="1">
                  <c:v>13.63636363636363</c:v>
                </c:pt>
                <c:pt idx="2">
                  <c:v>22.72727272727273</c:v>
                </c:pt>
                <c:pt idx="3">
                  <c:v>36.36363636363637</c:v>
                </c:pt>
                <c:pt idx="4">
                  <c:v>22.72727272727273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2193664"/>
        <c:axId val="1312197696"/>
      </c:barChart>
      <c:catAx>
        <c:axId val="1312193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197696"/>
        <c:crosses val="autoZero"/>
        <c:auto val="1"/>
        <c:lblAlgn val="ctr"/>
        <c:lblOffset val="100"/>
        <c:noMultiLvlLbl val="0"/>
      </c:catAx>
      <c:valAx>
        <c:axId val="1312197696"/>
        <c:scaling>
          <c:orientation val="minMax"/>
          <c:max val="6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193664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Por vezes sinto que, apesar de estudar, o meu progresso técnico não é suficiente.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alunos'!$B$360:$F$360</c:f>
              <c:numCache>
                <c:formatCode>0.0</c:formatCode>
                <c:ptCount val="5"/>
                <c:pt idx="0">
                  <c:v>9.523809523809523</c:v>
                </c:pt>
                <c:pt idx="1">
                  <c:v>28.57142857142857</c:v>
                </c:pt>
                <c:pt idx="2">
                  <c:v>23.80952380952381</c:v>
                </c:pt>
                <c:pt idx="3">
                  <c:v>14.28571428571428</c:v>
                </c:pt>
                <c:pt idx="4">
                  <c:v>23.80952380952381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2217376"/>
        <c:axId val="1312221408"/>
      </c:barChart>
      <c:catAx>
        <c:axId val="1312217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221408"/>
        <c:crosses val="autoZero"/>
        <c:auto val="1"/>
        <c:lblAlgn val="ctr"/>
        <c:lblOffset val="100"/>
        <c:noMultiLvlLbl val="0"/>
      </c:catAx>
      <c:valAx>
        <c:axId val="1312221408"/>
        <c:scaling>
          <c:orientation val="minMax"/>
          <c:max val="6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217376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A minha aula de instrumento semanal é mais importante para o meu progresso técnico do que as minhas sessões de estudo individual.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alunos'!$B$378:$F$378</c:f>
              <c:numCache>
                <c:formatCode>0</c:formatCode>
                <c:ptCount val="5"/>
                <c:pt idx="0">
                  <c:v>4.761904761904762</c:v>
                </c:pt>
                <c:pt idx="1">
                  <c:v>23.80952380952381</c:v>
                </c:pt>
                <c:pt idx="2">
                  <c:v>19.04761904761905</c:v>
                </c:pt>
                <c:pt idx="3">
                  <c:v>42.85714285714285</c:v>
                </c:pt>
                <c:pt idx="4">
                  <c:v>9.523809523809523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2243296"/>
        <c:axId val="1312247328"/>
      </c:barChart>
      <c:catAx>
        <c:axId val="1312243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247328"/>
        <c:crosses val="autoZero"/>
        <c:auto val="1"/>
        <c:lblAlgn val="ctr"/>
        <c:lblOffset val="100"/>
        <c:noMultiLvlLbl val="0"/>
      </c:catAx>
      <c:valAx>
        <c:axId val="1312247328"/>
        <c:scaling>
          <c:orientation val="minMax"/>
          <c:max val="5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243296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As sessões de estudo individual são o momento mais importante para o meu progresso.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alunos'!$B$36:$F$36</c:f>
              <c:numCache>
                <c:formatCode>0.0</c:formatCode>
                <c:ptCount val="5"/>
                <c:pt idx="0">
                  <c:v>4.545454545454546</c:v>
                </c:pt>
                <c:pt idx="1">
                  <c:v>13.63636363636363</c:v>
                </c:pt>
                <c:pt idx="2">
                  <c:v>22.72727272727273</c:v>
                </c:pt>
                <c:pt idx="3">
                  <c:v>36.36363636363637</c:v>
                </c:pt>
                <c:pt idx="4">
                  <c:v>22.72727272727273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2267904"/>
        <c:axId val="1312271936"/>
      </c:barChart>
      <c:catAx>
        <c:axId val="1312267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271936"/>
        <c:crosses val="autoZero"/>
        <c:auto val="1"/>
        <c:lblAlgn val="ctr"/>
        <c:lblOffset val="100"/>
        <c:noMultiLvlLbl val="0"/>
      </c:catAx>
      <c:valAx>
        <c:axId val="1312271936"/>
        <c:scaling>
          <c:orientation val="minMax"/>
          <c:max val="7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267904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A qualidade das minhas sessões de estudo individual reflete-se fortemente na melhoria das minhas competências técnicas.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alunos'!$B$342:$F$342</c:f>
              <c:numCache>
                <c:formatCode>0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23.80952380952381</c:v>
                </c:pt>
                <c:pt idx="3">
                  <c:v>33.33333333333333</c:v>
                </c:pt>
                <c:pt idx="4">
                  <c:v>42.85714285714285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0818720"/>
        <c:axId val="1310838000"/>
      </c:barChart>
      <c:catAx>
        <c:axId val="1310818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0838000"/>
        <c:crosses val="autoZero"/>
        <c:auto val="1"/>
        <c:lblAlgn val="ctr"/>
        <c:lblOffset val="100"/>
        <c:noMultiLvlLbl val="0"/>
      </c:catAx>
      <c:valAx>
        <c:axId val="1310838000"/>
        <c:scaling>
          <c:orientation val="minMax"/>
          <c:max val="6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0818720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Se estudasse mais e melhor, iria conseguir tocar melhor..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alunos'!$B$540:$F$540</c:f>
              <c:numCache>
                <c:formatCode>0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14.28571428571428</c:v>
                </c:pt>
                <c:pt idx="3">
                  <c:v>19.04761904761905</c:v>
                </c:pt>
                <c:pt idx="4">
                  <c:v>66.66666666666665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2954288"/>
        <c:axId val="1312958320"/>
      </c:barChart>
      <c:catAx>
        <c:axId val="1312954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958320"/>
        <c:crosses val="autoZero"/>
        <c:auto val="1"/>
        <c:lblAlgn val="ctr"/>
        <c:lblOffset val="100"/>
        <c:noMultiLvlLbl val="0"/>
      </c:catAx>
      <c:valAx>
        <c:axId val="1312958320"/>
        <c:scaling>
          <c:orientation val="minMax"/>
          <c:max val="7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954288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O que mais importa para o meu progresso é o tempo que passo a tocar, independentemente do que faça durante esse tempo.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alunos'!$B$54:$F$54</c:f>
              <c:numCache>
                <c:formatCode>0.0</c:formatCode>
                <c:ptCount val="5"/>
                <c:pt idx="0">
                  <c:v>22.72727272727273</c:v>
                </c:pt>
                <c:pt idx="1">
                  <c:v>40.90909090909091</c:v>
                </c:pt>
                <c:pt idx="2">
                  <c:v>18.18181818181818</c:v>
                </c:pt>
                <c:pt idx="3">
                  <c:v>13.63636363636363</c:v>
                </c:pt>
                <c:pt idx="4">
                  <c:v>4.545454545454546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2292576"/>
        <c:axId val="1312296608"/>
      </c:barChart>
      <c:catAx>
        <c:axId val="1312292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296608"/>
        <c:crosses val="autoZero"/>
        <c:auto val="1"/>
        <c:lblAlgn val="ctr"/>
        <c:lblOffset val="100"/>
        <c:noMultiLvlLbl val="0"/>
      </c:catAx>
      <c:valAx>
        <c:axId val="1312296608"/>
        <c:scaling>
          <c:orientation val="minMax"/>
          <c:max val="5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292576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O registo sistemático do estudo (como, quando, o quê, quanto) é importante para o meu desenvolvimento técnico.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alunos'!$B$234:$F$234</c:f>
              <c:numCache>
                <c:formatCode>0.0</c:formatCode>
                <c:ptCount val="5"/>
                <c:pt idx="0">
                  <c:v>4.761904761904762</c:v>
                </c:pt>
                <c:pt idx="1">
                  <c:v>4.761904761904762</c:v>
                </c:pt>
                <c:pt idx="2">
                  <c:v>38.0952380952381</c:v>
                </c:pt>
                <c:pt idx="3">
                  <c:v>33.33333333333333</c:v>
                </c:pt>
                <c:pt idx="4">
                  <c:v>19.04761904761905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2967296"/>
        <c:axId val="1312971328"/>
      </c:barChart>
      <c:catAx>
        <c:axId val="1312967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971328"/>
        <c:crosses val="autoZero"/>
        <c:auto val="1"/>
        <c:lblAlgn val="ctr"/>
        <c:lblOffset val="100"/>
        <c:noMultiLvlLbl val="0"/>
      </c:catAx>
      <c:valAx>
        <c:axId val="1312971328"/>
        <c:scaling>
          <c:orientation val="minMax"/>
          <c:max val="6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967296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É indispensável realizar a autoavaliação de cada aula bem como de cada sessão de estudo individual, de modo a perceber que aspetos tenho a melhorar.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alunos'!$B$72:$F$72</c:f>
              <c:numCache>
                <c:formatCode>0.0</c:formatCode>
                <c:ptCount val="5"/>
                <c:pt idx="0">
                  <c:v>0.0</c:v>
                </c:pt>
                <c:pt idx="1">
                  <c:v>13.63636363636363</c:v>
                </c:pt>
                <c:pt idx="2">
                  <c:v>45.45454545454545</c:v>
                </c:pt>
                <c:pt idx="3">
                  <c:v>18.18181818181818</c:v>
                </c:pt>
                <c:pt idx="4">
                  <c:v>22.72727272727273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2995696"/>
        <c:axId val="1312999728"/>
      </c:barChart>
      <c:catAx>
        <c:axId val="1312995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999728"/>
        <c:crosses val="autoZero"/>
        <c:auto val="1"/>
        <c:lblAlgn val="ctr"/>
        <c:lblOffset val="100"/>
        <c:noMultiLvlLbl val="0"/>
      </c:catAx>
      <c:valAx>
        <c:axId val="1312999728"/>
        <c:scaling>
          <c:orientation val="minMax"/>
          <c:max val="5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2995696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A gravação audiovisual é uma ferramenta útil para a minha autoavaliação.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alunos'!$B$90:$F$90</c:f>
              <c:numCache>
                <c:formatCode>0.0</c:formatCode>
                <c:ptCount val="5"/>
                <c:pt idx="0">
                  <c:v>9.09090909090909</c:v>
                </c:pt>
                <c:pt idx="1">
                  <c:v>13.63636363636363</c:v>
                </c:pt>
                <c:pt idx="2">
                  <c:v>18.18181818181818</c:v>
                </c:pt>
                <c:pt idx="3">
                  <c:v>27.27272727272727</c:v>
                </c:pt>
                <c:pt idx="4">
                  <c:v>31.81818181818182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3020288"/>
        <c:axId val="1313024320"/>
      </c:barChart>
      <c:catAx>
        <c:axId val="1313020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3024320"/>
        <c:crosses val="autoZero"/>
        <c:auto val="1"/>
        <c:lblAlgn val="ctr"/>
        <c:lblOffset val="100"/>
        <c:noMultiLvlLbl val="0"/>
      </c:catAx>
      <c:valAx>
        <c:axId val="1313024320"/>
        <c:scaling>
          <c:orientation val="minMax"/>
          <c:max val="5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3020288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Importância relativa das</a:t>
            </a:r>
            <a:r>
              <a:rPr lang="pt-PT" baseline="0"/>
              <a:t> aulas de instrumento e sessões de estudo individual.</a:t>
            </a:r>
          </a:p>
          <a:p>
            <a:pPr algn="ctr">
              <a:defRPr/>
            </a:pPr>
            <a:endParaRPr lang="pt-PT"/>
          </a:p>
        </c:rich>
      </c:tx>
      <c:layout>
        <c:manualLayout>
          <c:xMode val="edge"/>
          <c:yMode val="edge"/>
          <c:x val="0.148517368007336"/>
          <c:y val="0.00729374956420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 - profs'!$B$599:$D$599</c:f>
              <c:strCache>
                <c:ptCount val="3"/>
                <c:pt idx="0">
                  <c:v>A aula semanal é o momento mais importante.</c:v>
                </c:pt>
                <c:pt idx="1">
                  <c:v>Aula semanal e sessões de estudo individual são igualmente importantes.</c:v>
                </c:pt>
                <c:pt idx="2">
                  <c:v>As sessões de estudo individual são o momento mais importante.</c:v>
                </c:pt>
              </c:strCache>
            </c:strRef>
          </c:cat>
          <c:val>
            <c:numRef>
              <c:f>'Análise Parte II - profs'!$B$611:$D$611</c:f>
              <c:numCache>
                <c:formatCode>0</c:formatCode>
                <c:ptCount val="3"/>
                <c:pt idx="0">
                  <c:v>15.38461538461538</c:v>
                </c:pt>
                <c:pt idx="1">
                  <c:v>84.61538461538461</c:v>
                </c:pt>
                <c:pt idx="2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792320"/>
        <c:axId val="1308796352"/>
      </c:barChart>
      <c:catAx>
        <c:axId val="1308792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Afirmações propostas</a:t>
                </a:r>
              </a:p>
            </c:rich>
          </c:tx>
          <c:layout>
            <c:manualLayout>
              <c:xMode val="edge"/>
              <c:yMode val="edge"/>
              <c:x val="0.401272368766383"/>
              <c:y val="0.9462898890871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796352"/>
        <c:crosses val="autoZero"/>
        <c:auto val="1"/>
        <c:lblAlgn val="ctr"/>
        <c:lblOffset val="100"/>
        <c:noMultiLvlLbl val="0"/>
      </c:catAx>
      <c:valAx>
        <c:axId val="1308796352"/>
        <c:scaling>
          <c:orientation val="minMax"/>
          <c:max val="9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Percentagem</a:t>
                </a:r>
                <a:r>
                  <a:rPr lang="pt-PT" baseline="0"/>
                  <a:t> de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792320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Sem a orientação do meu professor não sei o que estudar.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alunos'!$B$324:$F$324</c:f>
              <c:numCache>
                <c:formatCode>0.0</c:formatCode>
                <c:ptCount val="5"/>
                <c:pt idx="0">
                  <c:v>9.523809523809523</c:v>
                </c:pt>
                <c:pt idx="1">
                  <c:v>33.33333333333333</c:v>
                </c:pt>
                <c:pt idx="2">
                  <c:v>42.85714285714285</c:v>
                </c:pt>
                <c:pt idx="3">
                  <c:v>9.523809523809523</c:v>
                </c:pt>
                <c:pt idx="4">
                  <c:v>4.761904761904762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3045488"/>
        <c:axId val="1313049520"/>
      </c:barChart>
      <c:catAx>
        <c:axId val="1313045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3049520"/>
        <c:crosses val="autoZero"/>
        <c:auto val="1"/>
        <c:lblAlgn val="ctr"/>
        <c:lblOffset val="100"/>
        <c:noMultiLvlLbl val="0"/>
      </c:catAx>
      <c:valAx>
        <c:axId val="1313049520"/>
        <c:scaling>
          <c:orientation val="minMax"/>
          <c:max val="6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3045488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Melhoro os meus hábitos de estudo na proximidade de performances em público, como por exemplo, antes de uma audição.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alunos'!$B$216:$F$216</c:f>
              <c:numCache>
                <c:formatCode>0.0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19.04761904761905</c:v>
                </c:pt>
                <c:pt idx="3">
                  <c:v>42.85714285714285</c:v>
                </c:pt>
                <c:pt idx="4">
                  <c:v>38.0952380952381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3070160"/>
        <c:axId val="1313074192"/>
      </c:barChart>
      <c:catAx>
        <c:axId val="1313070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3074192"/>
        <c:crosses val="autoZero"/>
        <c:auto val="1"/>
        <c:lblAlgn val="ctr"/>
        <c:lblOffset val="100"/>
        <c:noMultiLvlLbl val="0"/>
      </c:catAx>
      <c:valAx>
        <c:axId val="1313074192"/>
        <c:scaling>
          <c:orientation val="minMax"/>
          <c:max val="6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3070160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O sucesso/insucesso das performances em público, como as audições de classe, é essencial para compreender se ultrapassei ou não as dificuldades técnicas que tinha e para as quais trabalhei, ajudando-me assim a melhor organizar o meu trabalho futuro.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alunos'!$B$306:$F$306</c:f>
              <c:numCache>
                <c:formatCode>0.0</c:formatCode>
                <c:ptCount val="5"/>
                <c:pt idx="0">
                  <c:v>0.0</c:v>
                </c:pt>
                <c:pt idx="1">
                  <c:v>4.761904761904762</c:v>
                </c:pt>
                <c:pt idx="2">
                  <c:v>14.28571428571428</c:v>
                </c:pt>
                <c:pt idx="3">
                  <c:v>33.33333333333333</c:v>
                </c:pt>
                <c:pt idx="4">
                  <c:v>47.61904761904761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3094016"/>
        <c:axId val="1313098048"/>
      </c:barChart>
      <c:catAx>
        <c:axId val="1313094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3098048"/>
        <c:crosses val="autoZero"/>
        <c:auto val="1"/>
        <c:lblAlgn val="ctr"/>
        <c:lblOffset val="100"/>
        <c:noMultiLvlLbl val="0"/>
      </c:catAx>
      <c:valAx>
        <c:axId val="1313098048"/>
        <c:scaling>
          <c:orientation val="minMax"/>
          <c:max val="6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3094016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400" b="1" i="0" u="none" strike="noStrike" baseline="0">
                <a:effectLst/>
              </a:rPr>
              <a:t>O meu desempenho na aula de instrumento tem influência nos meus hábitos de estudo.</a:t>
            </a:r>
            <a:endParaRPr lang="pt-PT" sz="1400">
              <a:effectLst/>
            </a:endParaRPr>
          </a:p>
        </c:rich>
      </c:tx>
      <c:layout>
        <c:manualLayout>
          <c:xMode val="edge"/>
          <c:yMode val="edge"/>
          <c:x val="0.109878426655001"/>
          <c:y val="0.0172681315246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III - alunos'!$B$136:$F$136</c:f>
              <c:strCache>
                <c:ptCount val="5"/>
                <c:pt idx="0">
                  <c:v>1 - Discordo totalmente</c:v>
                </c:pt>
                <c:pt idx="1">
                  <c:v>2 - Discordo</c:v>
                </c:pt>
                <c:pt idx="2">
                  <c:v>3 - Não discordo nem concordo</c:v>
                </c:pt>
                <c:pt idx="3">
                  <c:v>4 - Concordo</c:v>
                </c:pt>
                <c:pt idx="4">
                  <c:v>5 - Concordo totalmente</c:v>
                </c:pt>
              </c:strCache>
            </c:strRef>
          </c:cat>
          <c:val>
            <c:numRef>
              <c:f>'Análise Parte III - alunos'!$B$180:$F$180</c:f>
              <c:numCache>
                <c:formatCode>0.0</c:formatCode>
                <c:ptCount val="5"/>
                <c:pt idx="0">
                  <c:v>0.0</c:v>
                </c:pt>
                <c:pt idx="1">
                  <c:v>9.09090909090909</c:v>
                </c:pt>
                <c:pt idx="2">
                  <c:v>9.09090909090909</c:v>
                </c:pt>
                <c:pt idx="3">
                  <c:v>31.81818181818182</c:v>
                </c:pt>
                <c:pt idx="4">
                  <c:v>50.0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axId val="1313120624"/>
        <c:axId val="1313124656"/>
      </c:barChart>
      <c:catAx>
        <c:axId val="1313120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000" b="1" i="0" baseline="0">
                    <a:effectLst/>
                  </a:rPr>
                  <a:t>Níveis de Concordância em Escala de Likert</a:t>
                </a:r>
                <a:endParaRPr lang="pt-PT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3124656"/>
        <c:crosses val="autoZero"/>
        <c:auto val="1"/>
        <c:lblAlgn val="ctr"/>
        <c:lblOffset val="100"/>
        <c:noMultiLvlLbl val="0"/>
      </c:catAx>
      <c:valAx>
        <c:axId val="1313124656"/>
        <c:scaling>
          <c:orientation val="minMax"/>
          <c:max val="60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Percentagens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3120624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i="0"/>
              <a:t>Considera</a:t>
            </a:r>
            <a:r>
              <a:rPr lang="pt-PT" i="0" baseline="0"/>
              <a:t> </a:t>
            </a:r>
            <a:r>
              <a:rPr lang="pt-PT" i="0"/>
              <a:t>que o estudo individual é uma componente importante para a aprendizagem do instrumento que leciona?</a:t>
            </a:r>
            <a:endParaRPr lang="pt-PT"/>
          </a:p>
        </c:rich>
      </c:tx>
      <c:layout>
        <c:manualLayout>
          <c:xMode val="edge"/>
          <c:yMode val="edge"/>
          <c:x val="0.132365887741077"/>
          <c:y val="0.00504504019771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 - profs'!$B$103:$E$103</c:f>
              <c:strCache>
                <c:ptCount val="4"/>
                <c:pt idx="0">
                  <c:v>Não</c:v>
                </c:pt>
                <c:pt idx="1">
                  <c:v>Sim, independentemente do nível de ensino</c:v>
                </c:pt>
                <c:pt idx="2">
                  <c:v>Sim, é tão mais importante quanto mais avançado for o nível de ensino</c:v>
                </c:pt>
                <c:pt idx="3">
                  <c:v>Sim, é tão mais importante quanto mais precoce for o nível de ensino</c:v>
                </c:pt>
              </c:strCache>
            </c:strRef>
          </c:cat>
          <c:val>
            <c:numRef>
              <c:f>'Análise Parte II - profs'!$B$115:$E$115</c:f>
              <c:numCache>
                <c:formatCode>0</c:formatCode>
                <c:ptCount val="4"/>
                <c:pt idx="0" formatCode="0.0">
                  <c:v>0.0</c:v>
                </c:pt>
                <c:pt idx="1">
                  <c:v>84.61538461538461</c:v>
                </c:pt>
                <c:pt idx="2">
                  <c:v>7.692307692307692</c:v>
                </c:pt>
                <c:pt idx="3">
                  <c:v>7.692307692307692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819392"/>
        <c:axId val="1308822144"/>
      </c:barChart>
      <c:catAx>
        <c:axId val="130881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822144"/>
        <c:crosses val="autoZero"/>
        <c:auto val="1"/>
        <c:lblAlgn val="ctr"/>
        <c:lblOffset val="100"/>
        <c:noMultiLvlLbl val="0"/>
      </c:catAx>
      <c:valAx>
        <c:axId val="1308822144"/>
        <c:scaling>
          <c:orientation val="minMax"/>
          <c:max val="8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Percetage</a:t>
                </a:r>
                <a:r>
                  <a:rPr lang="pt-PT" baseline="0"/>
                  <a:t>m de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08819392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Constata que mesmo os alunos que efetivametne estudam regularmente, por vezes permanecem nos mesmos erros e dificuldades, como reflexo de um estudo pouco eficiente?</a:t>
            </a:r>
          </a:p>
        </c:rich>
      </c:tx>
      <c:layout>
        <c:manualLayout>
          <c:xMode val="edge"/>
          <c:yMode val="edge"/>
          <c:x val="0.126393638308095"/>
          <c:y val="0.0050450345049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'Análise Parte II - profs'!$B$200:$E$200</c:f>
              <c:strCache>
                <c:ptCount val="4"/>
                <c:pt idx="0">
                  <c:v>Sempre</c:v>
                </c:pt>
                <c:pt idx="1">
                  <c:v>Frequentemente</c:v>
                </c:pt>
                <c:pt idx="2">
                  <c:v>Raramente</c:v>
                </c:pt>
                <c:pt idx="3">
                  <c:v>Nunca</c:v>
                </c:pt>
              </c:strCache>
            </c:strRef>
          </c:cat>
          <c:val>
            <c:numRef>
              <c:f>'Análise Parte II - profs'!$B$212:$E$212</c:f>
              <c:numCache>
                <c:formatCode>0</c:formatCode>
                <c:ptCount val="4"/>
                <c:pt idx="0">
                  <c:v>7.692307692307692</c:v>
                </c:pt>
                <c:pt idx="1">
                  <c:v>61.53846153846154</c:v>
                </c:pt>
                <c:pt idx="2">
                  <c:v>30.76923076923077</c:v>
                </c:pt>
                <c:pt idx="3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2653152"/>
        <c:axId val="1282656544"/>
      </c:barChart>
      <c:catAx>
        <c:axId val="1282653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Frequência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656544"/>
        <c:crosses val="autoZero"/>
        <c:auto val="1"/>
        <c:lblAlgn val="ctr"/>
        <c:lblOffset val="100"/>
        <c:noMultiLvlLbl val="0"/>
      </c:catAx>
      <c:valAx>
        <c:axId val="1282656544"/>
        <c:scaling>
          <c:orientation val="minMax"/>
          <c:max val="65.0"/>
          <c:min val="0.0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Percetage</a:t>
                </a:r>
                <a:r>
                  <a:rPr lang="pt-PT" baseline="0"/>
                  <a:t>m de respostas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82653152"/>
        <c:crosses val="autoZero"/>
        <c:crossBetween val="between"/>
        <c:majorUnit val="5.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8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8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8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8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8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8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8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29.xml"/><Relationship Id="rId12" Type="http://schemas.openxmlformats.org/officeDocument/2006/relationships/chart" Target="../charts/chart30.xml"/><Relationship Id="rId13" Type="http://schemas.openxmlformats.org/officeDocument/2006/relationships/chart" Target="../charts/chart31.xml"/><Relationship Id="rId14" Type="http://schemas.openxmlformats.org/officeDocument/2006/relationships/chart" Target="../charts/chart32.xml"/><Relationship Id="rId15" Type="http://schemas.openxmlformats.org/officeDocument/2006/relationships/chart" Target="../charts/chart33.xml"/><Relationship Id="rId16" Type="http://schemas.openxmlformats.org/officeDocument/2006/relationships/chart" Target="../charts/chart34.xml"/><Relationship Id="rId17" Type="http://schemas.openxmlformats.org/officeDocument/2006/relationships/chart" Target="../charts/chart35.xml"/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Relationship Id="rId4" Type="http://schemas.openxmlformats.org/officeDocument/2006/relationships/chart" Target="../charts/chart22.xml"/><Relationship Id="rId5" Type="http://schemas.openxmlformats.org/officeDocument/2006/relationships/chart" Target="../charts/chart23.xml"/><Relationship Id="rId6" Type="http://schemas.openxmlformats.org/officeDocument/2006/relationships/chart" Target="../charts/chart24.xml"/><Relationship Id="rId7" Type="http://schemas.openxmlformats.org/officeDocument/2006/relationships/chart" Target="../charts/chart25.xml"/><Relationship Id="rId8" Type="http://schemas.openxmlformats.org/officeDocument/2006/relationships/chart" Target="../charts/chart26.xml"/><Relationship Id="rId9" Type="http://schemas.openxmlformats.org/officeDocument/2006/relationships/chart" Target="../charts/chart27.xml"/><Relationship Id="rId10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46.xml"/><Relationship Id="rId12" Type="http://schemas.openxmlformats.org/officeDocument/2006/relationships/chart" Target="../charts/chart47.xml"/><Relationship Id="rId13" Type="http://schemas.openxmlformats.org/officeDocument/2006/relationships/chart" Target="../charts/chart48.xml"/><Relationship Id="rId14" Type="http://schemas.openxmlformats.org/officeDocument/2006/relationships/chart" Target="../charts/chart49.xml"/><Relationship Id="rId15" Type="http://schemas.openxmlformats.org/officeDocument/2006/relationships/chart" Target="../charts/chart50.xml"/><Relationship Id="rId16" Type="http://schemas.openxmlformats.org/officeDocument/2006/relationships/chart" Target="../charts/chart51.xml"/><Relationship Id="rId1" Type="http://schemas.openxmlformats.org/officeDocument/2006/relationships/chart" Target="../charts/chart36.xml"/><Relationship Id="rId2" Type="http://schemas.openxmlformats.org/officeDocument/2006/relationships/chart" Target="../charts/chart37.xml"/><Relationship Id="rId3" Type="http://schemas.openxmlformats.org/officeDocument/2006/relationships/chart" Target="../charts/chart38.xml"/><Relationship Id="rId4" Type="http://schemas.openxmlformats.org/officeDocument/2006/relationships/chart" Target="../charts/chart39.xml"/><Relationship Id="rId5" Type="http://schemas.openxmlformats.org/officeDocument/2006/relationships/chart" Target="../charts/chart40.xml"/><Relationship Id="rId6" Type="http://schemas.openxmlformats.org/officeDocument/2006/relationships/chart" Target="../charts/chart41.xml"/><Relationship Id="rId7" Type="http://schemas.openxmlformats.org/officeDocument/2006/relationships/chart" Target="../charts/chart42.xml"/><Relationship Id="rId8" Type="http://schemas.openxmlformats.org/officeDocument/2006/relationships/chart" Target="../charts/chart43.xml"/><Relationship Id="rId9" Type="http://schemas.openxmlformats.org/officeDocument/2006/relationships/chart" Target="../charts/chart44.xml"/><Relationship Id="rId10" Type="http://schemas.openxmlformats.org/officeDocument/2006/relationships/chart" Target="../charts/chart45.xml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chart" Target="../charts/chart60.xml"/><Relationship Id="rId20" Type="http://schemas.openxmlformats.org/officeDocument/2006/relationships/chart" Target="../charts/chart71.xml"/><Relationship Id="rId21" Type="http://schemas.openxmlformats.org/officeDocument/2006/relationships/chart" Target="../charts/chart72.xml"/><Relationship Id="rId22" Type="http://schemas.openxmlformats.org/officeDocument/2006/relationships/chart" Target="../charts/chart73.xml"/><Relationship Id="rId10" Type="http://schemas.openxmlformats.org/officeDocument/2006/relationships/chart" Target="../charts/chart61.xml"/><Relationship Id="rId11" Type="http://schemas.openxmlformats.org/officeDocument/2006/relationships/chart" Target="../charts/chart62.xml"/><Relationship Id="rId12" Type="http://schemas.openxmlformats.org/officeDocument/2006/relationships/chart" Target="../charts/chart63.xml"/><Relationship Id="rId13" Type="http://schemas.openxmlformats.org/officeDocument/2006/relationships/chart" Target="../charts/chart64.xml"/><Relationship Id="rId14" Type="http://schemas.openxmlformats.org/officeDocument/2006/relationships/chart" Target="../charts/chart65.xml"/><Relationship Id="rId15" Type="http://schemas.openxmlformats.org/officeDocument/2006/relationships/chart" Target="../charts/chart66.xml"/><Relationship Id="rId16" Type="http://schemas.openxmlformats.org/officeDocument/2006/relationships/chart" Target="../charts/chart67.xml"/><Relationship Id="rId17" Type="http://schemas.openxmlformats.org/officeDocument/2006/relationships/chart" Target="../charts/chart68.xml"/><Relationship Id="rId18" Type="http://schemas.openxmlformats.org/officeDocument/2006/relationships/chart" Target="../charts/chart69.xml"/><Relationship Id="rId19" Type="http://schemas.openxmlformats.org/officeDocument/2006/relationships/chart" Target="../charts/chart70.xml"/><Relationship Id="rId1" Type="http://schemas.openxmlformats.org/officeDocument/2006/relationships/chart" Target="../charts/chart52.xml"/><Relationship Id="rId2" Type="http://schemas.openxmlformats.org/officeDocument/2006/relationships/chart" Target="../charts/chart53.xml"/><Relationship Id="rId3" Type="http://schemas.openxmlformats.org/officeDocument/2006/relationships/chart" Target="../charts/chart54.xml"/><Relationship Id="rId4" Type="http://schemas.openxmlformats.org/officeDocument/2006/relationships/chart" Target="../charts/chart55.xml"/><Relationship Id="rId5" Type="http://schemas.openxmlformats.org/officeDocument/2006/relationships/chart" Target="../charts/chart56.xml"/><Relationship Id="rId6" Type="http://schemas.openxmlformats.org/officeDocument/2006/relationships/chart" Target="../charts/chart57.xml"/><Relationship Id="rId7" Type="http://schemas.openxmlformats.org/officeDocument/2006/relationships/chart" Target="../charts/chart58.xml"/><Relationship Id="rId8" Type="http://schemas.openxmlformats.org/officeDocument/2006/relationships/chart" Target="../charts/chart5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84667</xdr:colOff>
      <xdr:row>5</xdr:row>
      <xdr:rowOff>152400</xdr:rowOff>
    </xdr:from>
    <xdr:to>
      <xdr:col>17</xdr:col>
      <xdr:colOff>889000</xdr:colOff>
      <xdr:row>33</xdr:row>
      <xdr:rowOff>38100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17</xdr:col>
      <xdr:colOff>804333</xdr:colOff>
      <xdr:row>65</xdr:row>
      <xdr:rowOff>88900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</xdr:colOff>
      <xdr:row>69</xdr:row>
      <xdr:rowOff>25400</xdr:rowOff>
    </xdr:from>
    <xdr:to>
      <xdr:col>13</xdr:col>
      <xdr:colOff>825500</xdr:colOff>
      <xdr:row>94</xdr:row>
      <xdr:rowOff>177800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166</xdr:row>
      <xdr:rowOff>0</xdr:rowOff>
    </xdr:from>
    <xdr:to>
      <xdr:col>13</xdr:col>
      <xdr:colOff>812800</xdr:colOff>
      <xdr:row>191</xdr:row>
      <xdr:rowOff>152400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397</xdr:row>
      <xdr:rowOff>0</xdr:rowOff>
    </xdr:from>
    <xdr:to>
      <xdr:col>13</xdr:col>
      <xdr:colOff>812800</xdr:colOff>
      <xdr:row>422</xdr:row>
      <xdr:rowOff>152401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230</xdr:row>
      <xdr:rowOff>0</xdr:rowOff>
    </xdr:from>
    <xdr:to>
      <xdr:col>13</xdr:col>
      <xdr:colOff>812800</xdr:colOff>
      <xdr:row>255</xdr:row>
      <xdr:rowOff>152401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44659</xdr:colOff>
      <xdr:row>597</xdr:row>
      <xdr:rowOff>10050</xdr:rowOff>
    </xdr:from>
    <xdr:to>
      <xdr:col>12</xdr:col>
      <xdr:colOff>683846</xdr:colOff>
      <xdr:row>619</xdr:row>
      <xdr:rowOff>55825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2847031</xdr:colOff>
      <xdr:row>102</xdr:row>
      <xdr:rowOff>0</xdr:rowOff>
    </xdr:from>
    <xdr:to>
      <xdr:col>16</xdr:col>
      <xdr:colOff>404725</xdr:colOff>
      <xdr:row>130</xdr:row>
      <xdr:rowOff>69780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198</xdr:row>
      <xdr:rowOff>0</xdr:rowOff>
    </xdr:from>
    <xdr:to>
      <xdr:col>13</xdr:col>
      <xdr:colOff>812800</xdr:colOff>
      <xdr:row>223</xdr:row>
      <xdr:rowOff>152401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499</xdr:row>
      <xdr:rowOff>0</xdr:rowOff>
    </xdr:from>
    <xdr:to>
      <xdr:col>10</xdr:col>
      <xdr:colOff>546100</xdr:colOff>
      <xdr:row>524</xdr:row>
      <xdr:rowOff>152401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329</xdr:row>
      <xdr:rowOff>0</xdr:rowOff>
    </xdr:from>
    <xdr:to>
      <xdr:col>13</xdr:col>
      <xdr:colOff>812800</xdr:colOff>
      <xdr:row>354</xdr:row>
      <xdr:rowOff>152401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0</xdr:colOff>
      <xdr:row>671</xdr:row>
      <xdr:rowOff>0</xdr:rowOff>
    </xdr:from>
    <xdr:to>
      <xdr:col>23</xdr:col>
      <xdr:colOff>101600</xdr:colOff>
      <xdr:row>708</xdr:row>
      <xdr:rowOff>76200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429</xdr:row>
      <xdr:rowOff>0</xdr:rowOff>
    </xdr:from>
    <xdr:to>
      <xdr:col>13</xdr:col>
      <xdr:colOff>812800</xdr:colOff>
      <xdr:row>454</xdr:row>
      <xdr:rowOff>152401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297</xdr:row>
      <xdr:rowOff>0</xdr:rowOff>
    </xdr:from>
    <xdr:to>
      <xdr:col>13</xdr:col>
      <xdr:colOff>812800</xdr:colOff>
      <xdr:row>322</xdr:row>
      <xdr:rowOff>152401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40</xdr:col>
      <xdr:colOff>0</xdr:colOff>
      <xdr:row>134</xdr:row>
      <xdr:rowOff>0</xdr:rowOff>
    </xdr:from>
    <xdr:to>
      <xdr:col>53</xdr:col>
      <xdr:colOff>317500</xdr:colOff>
      <xdr:row>166</xdr:row>
      <xdr:rowOff>190500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51</xdr:col>
      <xdr:colOff>0</xdr:colOff>
      <xdr:row>263</xdr:row>
      <xdr:rowOff>0</xdr:rowOff>
    </xdr:from>
    <xdr:to>
      <xdr:col>63</xdr:col>
      <xdr:colOff>558800</xdr:colOff>
      <xdr:row>294</xdr:row>
      <xdr:rowOff>0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778932</xdr:colOff>
      <xdr:row>2</xdr:row>
      <xdr:rowOff>694267</xdr:rowOff>
    </xdr:from>
    <xdr:to>
      <xdr:col>24</xdr:col>
      <xdr:colOff>321733</xdr:colOff>
      <xdr:row>29</xdr:row>
      <xdr:rowOff>152400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863600</xdr:colOff>
      <xdr:row>39</xdr:row>
      <xdr:rowOff>16933</xdr:rowOff>
    </xdr:from>
    <xdr:to>
      <xdr:col>16</xdr:col>
      <xdr:colOff>67734</xdr:colOff>
      <xdr:row>60</xdr:row>
      <xdr:rowOff>84667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863600</xdr:colOff>
      <xdr:row>16</xdr:row>
      <xdr:rowOff>16933</xdr:rowOff>
    </xdr:from>
    <xdr:to>
      <xdr:col>16</xdr:col>
      <xdr:colOff>67734</xdr:colOff>
      <xdr:row>37</xdr:row>
      <xdr:rowOff>84667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14</xdr:col>
      <xdr:colOff>610261</xdr:colOff>
      <xdr:row>68</xdr:row>
      <xdr:rowOff>0</xdr:rowOff>
    </xdr:to>
    <xdr:graphicFrame macro="">
      <xdr:nvGraphicFramePr>
        <xdr:cNvPr id="3" name="Gráfico 2" title="Gráfico 1 - Duração das sessões de estudo de individual de acordo com o aluno de licenciatura dos aluno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82466</xdr:colOff>
      <xdr:row>70</xdr:row>
      <xdr:rowOff>197921</xdr:rowOff>
    </xdr:from>
    <xdr:to>
      <xdr:col>31</xdr:col>
      <xdr:colOff>742208</xdr:colOff>
      <xdr:row>92</xdr:row>
      <xdr:rowOff>164936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94</xdr:row>
      <xdr:rowOff>0</xdr:rowOff>
    </xdr:from>
    <xdr:to>
      <xdr:col>31</xdr:col>
      <xdr:colOff>659742</xdr:colOff>
      <xdr:row>119</xdr:row>
      <xdr:rowOff>65976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1500910</xdr:colOff>
      <xdr:row>149</xdr:row>
      <xdr:rowOff>131947</xdr:rowOff>
    </xdr:from>
    <xdr:to>
      <xdr:col>8</xdr:col>
      <xdr:colOff>659742</xdr:colOff>
      <xdr:row>172</xdr:row>
      <xdr:rowOff>131946</xdr:rowOff>
    </xdr:to>
    <xdr:graphicFrame macro="">
      <xdr:nvGraphicFramePr>
        <xdr:cNvPr id="6" name="Gráfico 5" title="Gráfico 1 - Duração das sessões de estudo de individual de acordo com o aluno de licenciatura dos aluno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32987</xdr:colOff>
      <xdr:row>178</xdr:row>
      <xdr:rowOff>65974</xdr:rowOff>
    </xdr:from>
    <xdr:to>
      <xdr:col>31</xdr:col>
      <xdr:colOff>692729</xdr:colOff>
      <xdr:row>203</xdr:row>
      <xdr:rowOff>131950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494805</xdr:colOff>
      <xdr:row>207</xdr:row>
      <xdr:rowOff>0</xdr:rowOff>
    </xdr:from>
    <xdr:to>
      <xdr:col>13</xdr:col>
      <xdr:colOff>395845</xdr:colOff>
      <xdr:row>232</xdr:row>
      <xdr:rowOff>65976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676234</xdr:colOff>
      <xdr:row>263</xdr:row>
      <xdr:rowOff>65974</xdr:rowOff>
    </xdr:from>
    <xdr:to>
      <xdr:col>13</xdr:col>
      <xdr:colOff>577274</xdr:colOff>
      <xdr:row>288</xdr:row>
      <xdr:rowOff>131950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82468</xdr:colOff>
      <xdr:row>293</xdr:row>
      <xdr:rowOff>0</xdr:rowOff>
    </xdr:from>
    <xdr:to>
      <xdr:col>17</xdr:col>
      <xdr:colOff>148444</xdr:colOff>
      <xdr:row>311</xdr:row>
      <xdr:rowOff>16496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316</xdr:row>
      <xdr:rowOff>0</xdr:rowOff>
    </xdr:from>
    <xdr:to>
      <xdr:col>19</xdr:col>
      <xdr:colOff>16495</xdr:colOff>
      <xdr:row>336</xdr:row>
      <xdr:rowOff>32989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1632857</xdr:colOff>
      <xdr:row>564</xdr:row>
      <xdr:rowOff>65974</xdr:rowOff>
    </xdr:from>
    <xdr:to>
      <xdr:col>14</xdr:col>
      <xdr:colOff>676235</xdr:colOff>
      <xdr:row>589</xdr:row>
      <xdr:rowOff>131950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0</xdr:colOff>
      <xdr:row>597</xdr:row>
      <xdr:rowOff>0</xdr:rowOff>
    </xdr:from>
    <xdr:to>
      <xdr:col>19</xdr:col>
      <xdr:colOff>16495</xdr:colOff>
      <xdr:row>622</xdr:row>
      <xdr:rowOff>65976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0</xdr:colOff>
      <xdr:row>627</xdr:row>
      <xdr:rowOff>-1</xdr:rowOff>
    </xdr:from>
    <xdr:to>
      <xdr:col>22</xdr:col>
      <xdr:colOff>0</xdr:colOff>
      <xdr:row>654</xdr:row>
      <xdr:rowOff>98961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0</xdr:colOff>
      <xdr:row>122</xdr:row>
      <xdr:rowOff>0</xdr:rowOff>
    </xdr:from>
    <xdr:to>
      <xdr:col>10</xdr:col>
      <xdr:colOff>115456</xdr:colOff>
      <xdr:row>143</xdr:row>
      <xdr:rowOff>181428</xdr:rowOff>
    </xdr:to>
    <xdr:graphicFrame macro="">
      <xdr:nvGraphicFramePr>
        <xdr:cNvPr id="15" name="Gráfico 14" title="Gráfico 1 - Duração das sessões de estudo de individual de acordo com o aluno de licenciatura dos aluno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234</xdr:row>
      <xdr:rowOff>0</xdr:rowOff>
    </xdr:from>
    <xdr:to>
      <xdr:col>15</xdr:col>
      <xdr:colOff>280391</xdr:colOff>
      <xdr:row>259</xdr:row>
      <xdr:rowOff>65976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0</xdr:colOff>
      <xdr:row>474</xdr:row>
      <xdr:rowOff>0</xdr:rowOff>
    </xdr:from>
    <xdr:to>
      <xdr:col>17</xdr:col>
      <xdr:colOff>64326</xdr:colOff>
      <xdr:row>499</xdr:row>
      <xdr:rowOff>65977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0</xdr:colOff>
      <xdr:row>503</xdr:row>
      <xdr:rowOff>0</xdr:rowOff>
    </xdr:from>
    <xdr:to>
      <xdr:col>12</xdr:col>
      <xdr:colOff>752737</xdr:colOff>
      <xdr:row>527</xdr:row>
      <xdr:rowOff>65977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9</xdr:row>
      <xdr:rowOff>0</xdr:rowOff>
    </xdr:from>
    <xdr:to>
      <xdr:col>26</xdr:col>
      <xdr:colOff>381000</xdr:colOff>
      <xdr:row>33</xdr:row>
      <xdr:rowOff>114300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9</xdr:row>
      <xdr:rowOff>0</xdr:rowOff>
    </xdr:from>
    <xdr:to>
      <xdr:col>36</xdr:col>
      <xdr:colOff>304800</xdr:colOff>
      <xdr:row>33</xdr:row>
      <xdr:rowOff>114300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93</xdr:row>
      <xdr:rowOff>0</xdr:rowOff>
    </xdr:from>
    <xdr:to>
      <xdr:col>26</xdr:col>
      <xdr:colOff>304800</xdr:colOff>
      <xdr:row>117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205</xdr:row>
      <xdr:rowOff>0</xdr:rowOff>
    </xdr:from>
    <xdr:to>
      <xdr:col>26</xdr:col>
      <xdr:colOff>304800</xdr:colOff>
      <xdr:row>229</xdr:row>
      <xdr:rowOff>114300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233</xdr:row>
      <xdr:rowOff>0</xdr:rowOff>
    </xdr:from>
    <xdr:to>
      <xdr:col>26</xdr:col>
      <xdr:colOff>304800</xdr:colOff>
      <xdr:row>257</xdr:row>
      <xdr:rowOff>114300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261</xdr:row>
      <xdr:rowOff>0</xdr:rowOff>
    </xdr:from>
    <xdr:to>
      <xdr:col>26</xdr:col>
      <xdr:colOff>304800</xdr:colOff>
      <xdr:row>285</xdr:row>
      <xdr:rowOff>114300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149</xdr:row>
      <xdr:rowOff>0</xdr:rowOff>
    </xdr:from>
    <xdr:to>
      <xdr:col>26</xdr:col>
      <xdr:colOff>304800</xdr:colOff>
      <xdr:row>173</xdr:row>
      <xdr:rowOff>114300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799631</xdr:colOff>
      <xdr:row>37</xdr:row>
      <xdr:rowOff>47037</xdr:rowOff>
    </xdr:from>
    <xdr:to>
      <xdr:col>36</xdr:col>
      <xdr:colOff>281282</xdr:colOff>
      <xdr:row>61</xdr:row>
      <xdr:rowOff>161337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65</xdr:row>
      <xdr:rowOff>0</xdr:rowOff>
    </xdr:from>
    <xdr:to>
      <xdr:col>26</xdr:col>
      <xdr:colOff>304800</xdr:colOff>
      <xdr:row>89</xdr:row>
      <xdr:rowOff>114301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0</xdr:colOff>
      <xdr:row>121</xdr:row>
      <xdr:rowOff>0</xdr:rowOff>
    </xdr:from>
    <xdr:to>
      <xdr:col>36</xdr:col>
      <xdr:colOff>304800</xdr:colOff>
      <xdr:row>145</xdr:row>
      <xdr:rowOff>114301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0</xdr:colOff>
      <xdr:row>177</xdr:row>
      <xdr:rowOff>0</xdr:rowOff>
    </xdr:from>
    <xdr:to>
      <xdr:col>26</xdr:col>
      <xdr:colOff>304800</xdr:colOff>
      <xdr:row>201</xdr:row>
      <xdr:rowOff>114301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0</xdr:colOff>
      <xdr:row>261</xdr:row>
      <xdr:rowOff>0</xdr:rowOff>
    </xdr:from>
    <xdr:to>
      <xdr:col>36</xdr:col>
      <xdr:colOff>304800</xdr:colOff>
      <xdr:row>285</xdr:row>
      <xdr:rowOff>114300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0</xdr:colOff>
      <xdr:row>37</xdr:row>
      <xdr:rowOff>0</xdr:rowOff>
    </xdr:from>
    <xdr:to>
      <xdr:col>26</xdr:col>
      <xdr:colOff>304800</xdr:colOff>
      <xdr:row>61</xdr:row>
      <xdr:rowOff>114299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27</xdr:col>
      <xdr:colOff>0</xdr:colOff>
      <xdr:row>65</xdr:row>
      <xdr:rowOff>0</xdr:rowOff>
    </xdr:from>
    <xdr:to>
      <xdr:col>36</xdr:col>
      <xdr:colOff>304800</xdr:colOff>
      <xdr:row>89</xdr:row>
      <xdr:rowOff>114301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0</xdr:colOff>
      <xdr:row>121</xdr:row>
      <xdr:rowOff>0</xdr:rowOff>
    </xdr:from>
    <xdr:to>
      <xdr:col>26</xdr:col>
      <xdr:colOff>304800</xdr:colOff>
      <xdr:row>145</xdr:row>
      <xdr:rowOff>114300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27</xdr:col>
      <xdr:colOff>0</xdr:colOff>
      <xdr:row>177</xdr:row>
      <xdr:rowOff>0</xdr:rowOff>
    </xdr:from>
    <xdr:to>
      <xdr:col>36</xdr:col>
      <xdr:colOff>304800</xdr:colOff>
      <xdr:row>201</xdr:row>
      <xdr:rowOff>114301</xdr:rowOff>
    </xdr:to>
    <xdr:graphicFrame macro="">
      <xdr:nvGraphicFramePr>
        <xdr:cNvPr id="21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134</xdr:row>
      <xdr:rowOff>0</xdr:rowOff>
    </xdr:from>
    <xdr:to>
      <xdr:col>14</xdr:col>
      <xdr:colOff>485913</xdr:colOff>
      <xdr:row>151</xdr:row>
      <xdr:rowOff>22087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116</xdr:row>
      <xdr:rowOff>0</xdr:rowOff>
    </xdr:from>
    <xdr:to>
      <xdr:col>14</xdr:col>
      <xdr:colOff>485913</xdr:colOff>
      <xdr:row>133</xdr:row>
      <xdr:rowOff>22087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241</xdr:row>
      <xdr:rowOff>198782</xdr:rowOff>
    </xdr:from>
    <xdr:to>
      <xdr:col>14</xdr:col>
      <xdr:colOff>485913</xdr:colOff>
      <xdr:row>259</xdr:row>
      <xdr:rowOff>22086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260</xdr:row>
      <xdr:rowOff>0</xdr:rowOff>
    </xdr:from>
    <xdr:to>
      <xdr:col>14</xdr:col>
      <xdr:colOff>485913</xdr:colOff>
      <xdr:row>277</xdr:row>
      <xdr:rowOff>22086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278</xdr:row>
      <xdr:rowOff>0</xdr:rowOff>
    </xdr:from>
    <xdr:to>
      <xdr:col>14</xdr:col>
      <xdr:colOff>485913</xdr:colOff>
      <xdr:row>295</xdr:row>
      <xdr:rowOff>22086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476</xdr:row>
      <xdr:rowOff>0</xdr:rowOff>
    </xdr:from>
    <xdr:to>
      <xdr:col>14</xdr:col>
      <xdr:colOff>485913</xdr:colOff>
      <xdr:row>493</xdr:row>
      <xdr:rowOff>22087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512</xdr:row>
      <xdr:rowOff>0</xdr:rowOff>
    </xdr:from>
    <xdr:to>
      <xdr:col>14</xdr:col>
      <xdr:colOff>485913</xdr:colOff>
      <xdr:row>529</xdr:row>
      <xdr:rowOff>22087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8</xdr:row>
      <xdr:rowOff>0</xdr:rowOff>
    </xdr:from>
    <xdr:to>
      <xdr:col>14</xdr:col>
      <xdr:colOff>485913</xdr:colOff>
      <xdr:row>25</xdr:row>
      <xdr:rowOff>22087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98</xdr:row>
      <xdr:rowOff>0</xdr:rowOff>
    </xdr:from>
    <xdr:to>
      <xdr:col>14</xdr:col>
      <xdr:colOff>485913</xdr:colOff>
      <xdr:row>115</xdr:row>
      <xdr:rowOff>22087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350</xdr:row>
      <xdr:rowOff>0</xdr:rowOff>
    </xdr:from>
    <xdr:to>
      <xdr:col>14</xdr:col>
      <xdr:colOff>485913</xdr:colOff>
      <xdr:row>367</xdr:row>
      <xdr:rowOff>22086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368</xdr:row>
      <xdr:rowOff>0</xdr:rowOff>
    </xdr:from>
    <xdr:to>
      <xdr:col>14</xdr:col>
      <xdr:colOff>485913</xdr:colOff>
      <xdr:row>385</xdr:row>
      <xdr:rowOff>22086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26</xdr:row>
      <xdr:rowOff>0</xdr:rowOff>
    </xdr:from>
    <xdr:to>
      <xdr:col>14</xdr:col>
      <xdr:colOff>485913</xdr:colOff>
      <xdr:row>43</xdr:row>
      <xdr:rowOff>22087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332</xdr:row>
      <xdr:rowOff>0</xdr:rowOff>
    </xdr:from>
    <xdr:to>
      <xdr:col>14</xdr:col>
      <xdr:colOff>485913</xdr:colOff>
      <xdr:row>347</xdr:row>
      <xdr:rowOff>123237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0</xdr:colOff>
      <xdr:row>530</xdr:row>
      <xdr:rowOff>0</xdr:rowOff>
    </xdr:from>
    <xdr:to>
      <xdr:col>14</xdr:col>
      <xdr:colOff>485913</xdr:colOff>
      <xdr:row>547</xdr:row>
      <xdr:rowOff>22087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44</xdr:row>
      <xdr:rowOff>0</xdr:rowOff>
    </xdr:from>
    <xdr:to>
      <xdr:col>14</xdr:col>
      <xdr:colOff>485913</xdr:colOff>
      <xdr:row>60</xdr:row>
      <xdr:rowOff>10848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0</xdr:colOff>
      <xdr:row>224</xdr:row>
      <xdr:rowOff>0</xdr:rowOff>
    </xdr:from>
    <xdr:to>
      <xdr:col>14</xdr:col>
      <xdr:colOff>485913</xdr:colOff>
      <xdr:row>241</xdr:row>
      <xdr:rowOff>25605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0</xdr:colOff>
      <xdr:row>62</xdr:row>
      <xdr:rowOff>0</xdr:rowOff>
    </xdr:from>
    <xdr:to>
      <xdr:col>14</xdr:col>
      <xdr:colOff>485913</xdr:colOff>
      <xdr:row>77</xdr:row>
      <xdr:rowOff>22087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0</xdr:colOff>
      <xdr:row>80</xdr:row>
      <xdr:rowOff>0</xdr:rowOff>
    </xdr:from>
    <xdr:to>
      <xdr:col>14</xdr:col>
      <xdr:colOff>485913</xdr:colOff>
      <xdr:row>97</xdr:row>
      <xdr:rowOff>22087</xdr:rowOff>
    </xdr:to>
    <xdr:graphicFrame macro="">
      <xdr:nvGraphicFramePr>
        <xdr:cNvPr id="21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0</xdr:colOff>
      <xdr:row>314</xdr:row>
      <xdr:rowOff>0</xdr:rowOff>
    </xdr:from>
    <xdr:to>
      <xdr:col>14</xdr:col>
      <xdr:colOff>485913</xdr:colOff>
      <xdr:row>331</xdr:row>
      <xdr:rowOff>22086</xdr:rowOff>
    </xdr:to>
    <xdr:graphicFrame macro="">
      <xdr:nvGraphicFramePr>
        <xdr:cNvPr id="22" name="Grá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0</xdr:colOff>
      <xdr:row>206</xdr:row>
      <xdr:rowOff>0</xdr:rowOff>
    </xdr:from>
    <xdr:to>
      <xdr:col>14</xdr:col>
      <xdr:colOff>485913</xdr:colOff>
      <xdr:row>221</xdr:row>
      <xdr:rowOff>137994</xdr:rowOff>
    </xdr:to>
    <xdr:graphicFrame macro="">
      <xdr:nvGraphicFramePr>
        <xdr:cNvPr id="23" name="Gráfico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0</xdr:colOff>
      <xdr:row>296</xdr:row>
      <xdr:rowOff>0</xdr:rowOff>
    </xdr:from>
    <xdr:to>
      <xdr:col>14</xdr:col>
      <xdr:colOff>485913</xdr:colOff>
      <xdr:row>310</xdr:row>
      <xdr:rowOff>89520</xdr:rowOff>
    </xdr:to>
    <xdr:graphicFrame macro="">
      <xdr:nvGraphicFramePr>
        <xdr:cNvPr id="24" name="Gráfic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8</xdr:col>
      <xdr:colOff>0</xdr:colOff>
      <xdr:row>170</xdr:row>
      <xdr:rowOff>0</xdr:rowOff>
    </xdr:from>
    <xdr:to>
      <xdr:col>14</xdr:col>
      <xdr:colOff>485913</xdr:colOff>
      <xdr:row>187</xdr:row>
      <xdr:rowOff>22087</xdr:rowOff>
    </xdr:to>
    <xdr:graphicFrame macro="">
      <xdr:nvGraphicFramePr>
        <xdr:cNvPr id="25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="120" zoomScaleNormal="120" zoomScalePageLayoutView="120" workbookViewId="0">
      <selection activeCell="D11" sqref="D11"/>
    </sheetView>
  </sheetViews>
  <sheetFormatPr baseColWidth="10" defaultRowHeight="16" x14ac:dyDescent="0.2"/>
  <cols>
    <col min="1" max="1" width="20.6640625" bestFit="1" customWidth="1"/>
    <col min="2" max="2" width="14" bestFit="1" customWidth="1"/>
    <col min="3" max="3" width="15.5" bestFit="1" customWidth="1"/>
    <col min="4" max="4" width="60.1640625" bestFit="1" customWidth="1"/>
  </cols>
  <sheetData>
    <row r="1" spans="1:5" x14ac:dyDescent="0.2">
      <c r="A1" s="202"/>
      <c r="B1" s="202"/>
      <c r="C1" s="202"/>
      <c r="D1" s="202"/>
      <c r="E1" s="202"/>
    </row>
    <row r="2" spans="1:5" x14ac:dyDescent="0.2">
      <c r="A2" s="3" t="s">
        <v>74</v>
      </c>
      <c r="B2" s="16" t="s">
        <v>405</v>
      </c>
      <c r="C2" s="16" t="s">
        <v>406</v>
      </c>
    </row>
    <row r="3" spans="1:5" x14ac:dyDescent="0.2">
      <c r="A3" s="120" t="s">
        <v>75</v>
      </c>
      <c r="B3" s="16" t="s">
        <v>80</v>
      </c>
      <c r="C3" s="16" t="s">
        <v>80</v>
      </c>
      <c r="D3" s="124"/>
    </row>
    <row r="4" spans="1:5" x14ac:dyDescent="0.2">
      <c r="A4" s="120" t="s">
        <v>76</v>
      </c>
      <c r="B4" s="16" t="s">
        <v>80</v>
      </c>
      <c r="C4" s="16" t="s">
        <v>80</v>
      </c>
    </row>
    <row r="5" spans="1:5" x14ac:dyDescent="0.2">
      <c r="A5" s="120" t="s">
        <v>77</v>
      </c>
      <c r="B5" s="16" t="s">
        <v>80</v>
      </c>
      <c r="C5" s="16" t="s">
        <v>80</v>
      </c>
      <c r="D5" s="124"/>
    </row>
    <row r="6" spans="1:5" x14ac:dyDescent="0.2">
      <c r="A6" s="120" t="s">
        <v>78</v>
      </c>
      <c r="B6" s="16" t="s">
        <v>80</v>
      </c>
      <c r="C6" s="16" t="s">
        <v>80</v>
      </c>
    </row>
    <row r="8" spans="1:5" x14ac:dyDescent="0.2">
      <c r="A8" s="3" t="s">
        <v>79</v>
      </c>
      <c r="B8" s="16" t="s">
        <v>405</v>
      </c>
      <c r="C8" s="16" t="s">
        <v>406</v>
      </c>
    </row>
    <row r="9" spans="1:5" x14ac:dyDescent="0.2">
      <c r="A9" s="16" t="s">
        <v>75</v>
      </c>
      <c r="B9" s="16" t="s">
        <v>80</v>
      </c>
      <c r="C9" s="16" t="s">
        <v>520</v>
      </c>
    </row>
    <row r="10" spans="1:5" x14ac:dyDescent="0.2">
      <c r="A10" s="16" t="s">
        <v>76</v>
      </c>
      <c r="B10" s="16" t="s">
        <v>80</v>
      </c>
      <c r="C10" s="16" t="s">
        <v>520</v>
      </c>
    </row>
    <row r="11" spans="1:5" x14ac:dyDescent="0.2">
      <c r="A11" s="16" t="s">
        <v>77</v>
      </c>
      <c r="B11" s="16" t="s">
        <v>80</v>
      </c>
      <c r="C11" s="16" t="s">
        <v>80</v>
      </c>
    </row>
    <row r="12" spans="1:5" x14ac:dyDescent="0.2">
      <c r="A12" s="16" t="s">
        <v>78</v>
      </c>
      <c r="B12" s="16" t="s">
        <v>80</v>
      </c>
      <c r="C12" s="16" t="s">
        <v>80</v>
      </c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topLeftCell="A63" zoomScale="120" zoomScaleNormal="120" workbookViewId="0">
      <selection activeCell="O87" sqref="O86:O87"/>
    </sheetView>
  </sheetViews>
  <sheetFormatPr baseColWidth="10" defaultColWidth="18.1640625" defaultRowHeight="16" x14ac:dyDescent="0.2"/>
  <cols>
    <col min="1" max="1" width="13.1640625" bestFit="1" customWidth="1"/>
    <col min="2" max="8" width="4.6640625" bestFit="1" customWidth="1"/>
    <col min="9" max="9" width="15.1640625" bestFit="1" customWidth="1"/>
    <col min="10" max="10" width="5.1640625" bestFit="1" customWidth="1"/>
    <col min="11" max="11" width="6.6640625" customWidth="1"/>
    <col min="12" max="12" width="13.1640625" bestFit="1" customWidth="1"/>
    <col min="13" max="19" width="4.6640625" bestFit="1" customWidth="1"/>
    <col min="20" max="20" width="15.1640625" bestFit="1" customWidth="1"/>
    <col min="21" max="21" width="5.1640625" customWidth="1"/>
    <col min="22" max="22" width="6.6640625" customWidth="1"/>
    <col min="23" max="23" width="12.5" bestFit="1" customWidth="1"/>
    <col min="24" max="30" width="4.6640625" bestFit="1" customWidth="1"/>
    <col min="31" max="31" width="14.33203125" bestFit="1" customWidth="1"/>
    <col min="32" max="32" width="5.1640625" bestFit="1" customWidth="1"/>
  </cols>
  <sheetData>
    <row r="1" spans="1:32" ht="40" customHeight="1" x14ac:dyDescent="0.2">
      <c r="A1" s="238" t="s">
        <v>531</v>
      </c>
      <c r="B1" s="238"/>
      <c r="C1" s="238"/>
      <c r="D1" s="238"/>
      <c r="E1" s="238"/>
      <c r="F1" s="238"/>
      <c r="G1" s="238"/>
      <c r="H1" s="238"/>
      <c r="I1" s="238"/>
      <c r="J1" s="238"/>
      <c r="L1" s="240" t="s">
        <v>403</v>
      </c>
      <c r="M1" s="240"/>
      <c r="N1" s="240"/>
      <c r="O1" s="240"/>
      <c r="P1" s="240"/>
      <c r="Q1" s="240"/>
      <c r="R1" s="240"/>
      <c r="S1" s="240"/>
      <c r="T1" s="240"/>
      <c r="U1" s="240"/>
      <c r="W1" s="238" t="s">
        <v>404</v>
      </c>
      <c r="X1" s="238"/>
      <c r="Y1" s="238"/>
      <c r="Z1" s="238"/>
      <c r="AA1" s="238"/>
      <c r="AB1" s="238"/>
      <c r="AC1" s="238"/>
      <c r="AD1" s="238"/>
      <c r="AE1" s="238"/>
      <c r="AF1" s="238"/>
    </row>
    <row r="2" spans="1:32" x14ac:dyDescent="0.2">
      <c r="A2" s="26" t="s">
        <v>92</v>
      </c>
      <c r="B2" s="26"/>
      <c r="C2" s="26"/>
      <c r="D2" s="26"/>
      <c r="E2" s="26"/>
      <c r="F2" s="26"/>
      <c r="G2" s="26"/>
      <c r="H2" s="26"/>
      <c r="I2" s="26" t="s">
        <v>93</v>
      </c>
      <c r="J2" s="27" t="s">
        <v>90</v>
      </c>
      <c r="L2" s="26" t="s">
        <v>92</v>
      </c>
      <c r="M2" s="26"/>
      <c r="N2" s="26"/>
      <c r="O2" s="26"/>
      <c r="P2" s="26"/>
      <c r="Q2" s="26"/>
      <c r="R2" s="26"/>
      <c r="S2" s="26"/>
      <c r="T2" s="26" t="s">
        <v>93</v>
      </c>
      <c r="U2" s="27" t="s">
        <v>90</v>
      </c>
      <c r="W2" s="26" t="s">
        <v>92</v>
      </c>
      <c r="X2" s="26"/>
      <c r="Y2" s="26"/>
      <c r="Z2" s="26"/>
      <c r="AA2" s="26"/>
      <c r="AB2" s="26"/>
      <c r="AC2" s="26"/>
      <c r="AD2" s="26"/>
      <c r="AE2" s="26" t="s">
        <v>93</v>
      </c>
      <c r="AF2" s="27" t="s">
        <v>90</v>
      </c>
    </row>
    <row r="3" spans="1:32" x14ac:dyDescent="0.2">
      <c r="A3" s="4" t="s">
        <v>94</v>
      </c>
      <c r="B3" s="133">
        <v>7</v>
      </c>
      <c r="C3" s="28">
        <v>2</v>
      </c>
      <c r="D3" s="28">
        <v>3</v>
      </c>
      <c r="E3" s="162">
        <v>0</v>
      </c>
      <c r="F3" s="28">
        <v>0</v>
      </c>
      <c r="G3" s="28">
        <v>0</v>
      </c>
      <c r="H3" s="28">
        <v>0</v>
      </c>
      <c r="I3" s="3" t="s">
        <v>95</v>
      </c>
      <c r="J3" s="121">
        <f>SUM(B3:H3)</f>
        <v>12</v>
      </c>
      <c r="L3" s="4" t="s">
        <v>96</v>
      </c>
      <c r="M3" s="28">
        <v>8</v>
      </c>
      <c r="N3" s="28">
        <v>1</v>
      </c>
      <c r="O3" s="28">
        <v>2</v>
      </c>
      <c r="P3" s="162">
        <v>2</v>
      </c>
      <c r="Q3" s="28">
        <v>0</v>
      </c>
      <c r="R3" s="28">
        <v>0</v>
      </c>
      <c r="S3" s="28">
        <v>0</v>
      </c>
      <c r="T3" s="3" t="s">
        <v>97</v>
      </c>
      <c r="U3" s="121">
        <f>SUM(M3:S3)</f>
        <v>13</v>
      </c>
      <c r="W3" s="4" t="s">
        <v>96</v>
      </c>
      <c r="X3" s="28">
        <v>9</v>
      </c>
      <c r="Y3" s="28">
        <v>1</v>
      </c>
      <c r="Z3" s="28">
        <v>2</v>
      </c>
      <c r="AA3" s="162">
        <v>1</v>
      </c>
      <c r="AB3" s="28">
        <v>0</v>
      </c>
      <c r="AC3" s="28">
        <v>0</v>
      </c>
      <c r="AD3" s="28">
        <v>0</v>
      </c>
      <c r="AE3" s="3" t="s">
        <v>97</v>
      </c>
      <c r="AF3" s="121">
        <f>SUM(X3:AD3)</f>
        <v>13</v>
      </c>
    </row>
    <row r="4" spans="1:32" x14ac:dyDescent="0.2">
      <c r="A4" s="4" t="s">
        <v>88</v>
      </c>
      <c r="B4" s="132">
        <f>B3/J3*100</f>
        <v>58.333333333333336</v>
      </c>
      <c r="C4" s="18">
        <f>C3/J3*100</f>
        <v>16.666666666666664</v>
      </c>
      <c r="D4" s="18">
        <f>D3/J3*100</f>
        <v>25</v>
      </c>
      <c r="E4" s="163">
        <f>E3/J3*100</f>
        <v>0</v>
      </c>
      <c r="F4" s="18">
        <f>F3/J3*100</f>
        <v>0</v>
      </c>
      <c r="G4" s="18">
        <f>G3/J3*100</f>
        <v>0</v>
      </c>
      <c r="H4" s="18">
        <f>H3/J3*100</f>
        <v>0</v>
      </c>
      <c r="I4" s="3"/>
      <c r="J4" s="121">
        <f t="shared" ref="J4:J28" si="0">SUM(B4:H4)</f>
        <v>100</v>
      </c>
      <c r="L4" s="4" t="s">
        <v>88</v>
      </c>
      <c r="M4" s="132">
        <f>M3/U3*100</f>
        <v>61.53846153846154</v>
      </c>
      <c r="N4" s="18">
        <f>N3/U3*100</f>
        <v>7.6923076923076925</v>
      </c>
      <c r="O4" s="18">
        <f>O3/U3*100</f>
        <v>15.384615384615385</v>
      </c>
      <c r="P4" s="163">
        <f>P3/U3*100</f>
        <v>15.384615384615385</v>
      </c>
      <c r="Q4" s="18">
        <f>Q3/U3*100</f>
        <v>0</v>
      </c>
      <c r="R4" s="18">
        <f>R3/U3*100</f>
        <v>0</v>
      </c>
      <c r="S4" s="18">
        <f>S3/U3*100</f>
        <v>0</v>
      </c>
      <c r="T4" s="3"/>
      <c r="U4" s="121">
        <f t="shared" ref="U4:U28" si="1">SUM(M4:S4)</f>
        <v>100</v>
      </c>
      <c r="W4" s="4" t="s">
        <v>88</v>
      </c>
      <c r="X4" s="132">
        <f>X3/AF3*100</f>
        <v>69.230769230769226</v>
      </c>
      <c r="Y4" s="18">
        <f>Y3/AF3*100</f>
        <v>7.6923076923076925</v>
      </c>
      <c r="Z4" s="18">
        <f>Z3/AF3*100</f>
        <v>15.384615384615385</v>
      </c>
      <c r="AA4" s="163">
        <f>AA3/AF3*100</f>
        <v>7.6923076923076925</v>
      </c>
      <c r="AB4" s="18">
        <f>AB3/AF3*100</f>
        <v>0</v>
      </c>
      <c r="AC4" s="18">
        <f>AC3/AF3*100</f>
        <v>0</v>
      </c>
      <c r="AD4" s="18">
        <f>AD3/AF3*100</f>
        <v>0</v>
      </c>
      <c r="AE4" s="3"/>
      <c r="AF4" s="121">
        <f t="shared" ref="AF4:AF18" si="2">SUM(X4:AD4)</f>
        <v>100</v>
      </c>
    </row>
    <row r="5" spans="1:32" x14ac:dyDescent="0.2">
      <c r="A5" s="4" t="s">
        <v>98</v>
      </c>
      <c r="B5" s="28">
        <v>1</v>
      </c>
      <c r="C5" s="28">
        <v>1</v>
      </c>
      <c r="D5" s="28">
        <v>5</v>
      </c>
      <c r="E5" s="162">
        <v>2</v>
      </c>
      <c r="F5" s="28">
        <v>1</v>
      </c>
      <c r="G5" s="28">
        <v>2</v>
      </c>
      <c r="H5" s="28">
        <v>0</v>
      </c>
      <c r="I5" s="3" t="s">
        <v>99</v>
      </c>
      <c r="J5" s="121">
        <f t="shared" si="0"/>
        <v>12</v>
      </c>
      <c r="L5" s="4" t="s">
        <v>100</v>
      </c>
      <c r="M5" s="28">
        <v>0</v>
      </c>
      <c r="N5" s="28">
        <v>2</v>
      </c>
      <c r="O5" s="28">
        <v>3</v>
      </c>
      <c r="P5" s="162">
        <v>6</v>
      </c>
      <c r="Q5" s="28">
        <v>0</v>
      </c>
      <c r="R5" s="28">
        <v>1</v>
      </c>
      <c r="S5" s="28">
        <v>1</v>
      </c>
      <c r="T5" s="3" t="s">
        <v>101</v>
      </c>
      <c r="U5" s="121">
        <f t="shared" si="1"/>
        <v>13</v>
      </c>
      <c r="W5" s="4" t="s">
        <v>100</v>
      </c>
      <c r="X5" s="28">
        <v>2</v>
      </c>
      <c r="Y5" s="28">
        <v>2</v>
      </c>
      <c r="Z5" s="28">
        <v>2</v>
      </c>
      <c r="AA5" s="162">
        <v>3</v>
      </c>
      <c r="AB5" s="28">
        <v>2</v>
      </c>
      <c r="AC5" s="28">
        <v>1</v>
      </c>
      <c r="AD5" s="28">
        <v>1</v>
      </c>
      <c r="AE5" s="3" t="s">
        <v>101</v>
      </c>
      <c r="AF5" s="121">
        <f t="shared" si="2"/>
        <v>13</v>
      </c>
    </row>
    <row r="6" spans="1:32" x14ac:dyDescent="0.2">
      <c r="A6" s="4" t="s">
        <v>88</v>
      </c>
      <c r="B6" s="18">
        <f>B5/J5*100</f>
        <v>8.3333333333333321</v>
      </c>
      <c r="C6" s="18">
        <f>C5/J5*100</f>
        <v>8.3333333333333321</v>
      </c>
      <c r="D6" s="132">
        <f>D5/J5*100</f>
        <v>41.666666666666671</v>
      </c>
      <c r="E6" s="163">
        <f>E5/J5*100</f>
        <v>16.666666666666664</v>
      </c>
      <c r="F6" s="18">
        <f>F5/J5*100</f>
        <v>8.3333333333333321</v>
      </c>
      <c r="G6" s="18">
        <f>G5/J5*100</f>
        <v>16.666666666666664</v>
      </c>
      <c r="H6" s="18">
        <f>H5/J5*100</f>
        <v>0</v>
      </c>
      <c r="I6" s="3"/>
      <c r="J6" s="121">
        <f t="shared" si="0"/>
        <v>100</v>
      </c>
      <c r="L6" s="4" t="s">
        <v>88</v>
      </c>
      <c r="M6" s="18">
        <f>M5/U5*100</f>
        <v>0</v>
      </c>
      <c r="N6" s="18">
        <f>N5/U5*100</f>
        <v>15.384615384615385</v>
      </c>
      <c r="O6" s="18">
        <f>O5/U5*100</f>
        <v>23.076923076923077</v>
      </c>
      <c r="P6" s="132">
        <f>P5/U5*100</f>
        <v>46.153846153846153</v>
      </c>
      <c r="Q6" s="18">
        <f>Q5/U5*100</f>
        <v>0</v>
      </c>
      <c r="R6" s="18">
        <f>R5/U5*100</f>
        <v>7.6923076923076925</v>
      </c>
      <c r="S6" s="18">
        <f>S5/U5*100</f>
        <v>7.6923076923076925</v>
      </c>
      <c r="T6" s="3"/>
      <c r="U6" s="121">
        <f t="shared" si="1"/>
        <v>100</v>
      </c>
      <c r="W6" s="4" t="s">
        <v>88</v>
      </c>
      <c r="X6" s="18">
        <f>X5/AF5*100</f>
        <v>15.384615384615385</v>
      </c>
      <c r="Y6" s="18">
        <f>Y5/AF5*100</f>
        <v>15.384615384615385</v>
      </c>
      <c r="Z6" s="18">
        <f>Z5/AF5*100</f>
        <v>15.384615384615385</v>
      </c>
      <c r="AA6" s="132">
        <f>AA5/AF5*100</f>
        <v>23.076923076923077</v>
      </c>
      <c r="AB6" s="18">
        <f>AB5/AF5*100</f>
        <v>15.384615384615385</v>
      </c>
      <c r="AC6" s="18">
        <f>AC5/AF5*100</f>
        <v>7.6923076923076925</v>
      </c>
      <c r="AD6" s="18">
        <f>AD5/AF5*100</f>
        <v>7.6923076923076925</v>
      </c>
      <c r="AE6" s="3"/>
      <c r="AF6" s="121">
        <f t="shared" si="2"/>
        <v>100</v>
      </c>
    </row>
    <row r="7" spans="1:32" x14ac:dyDescent="0.2">
      <c r="A7" s="4" t="s">
        <v>102</v>
      </c>
      <c r="B7" s="28">
        <v>1</v>
      </c>
      <c r="C7" s="28">
        <v>1</v>
      </c>
      <c r="D7" s="28">
        <v>5</v>
      </c>
      <c r="E7" s="162">
        <v>4</v>
      </c>
      <c r="F7" s="28">
        <v>1</v>
      </c>
      <c r="G7" s="28">
        <v>0</v>
      </c>
      <c r="H7" s="28">
        <v>0</v>
      </c>
      <c r="I7" s="3" t="s">
        <v>103</v>
      </c>
      <c r="J7" s="121">
        <f t="shared" si="0"/>
        <v>12</v>
      </c>
      <c r="L7" s="4" t="s">
        <v>104</v>
      </c>
      <c r="M7" s="28">
        <v>0</v>
      </c>
      <c r="N7" s="28">
        <v>1</v>
      </c>
      <c r="O7" s="28">
        <v>8</v>
      </c>
      <c r="P7" s="162">
        <v>3</v>
      </c>
      <c r="Q7" s="28">
        <v>0</v>
      </c>
      <c r="R7" s="28">
        <v>1</v>
      </c>
      <c r="S7" s="28">
        <v>0</v>
      </c>
      <c r="T7" s="3" t="s">
        <v>105</v>
      </c>
      <c r="U7" s="121">
        <f t="shared" si="1"/>
        <v>13</v>
      </c>
      <c r="W7" s="4" t="s">
        <v>104</v>
      </c>
      <c r="X7" s="28">
        <v>2</v>
      </c>
      <c r="Y7" s="28">
        <v>2</v>
      </c>
      <c r="Z7" s="28">
        <v>3</v>
      </c>
      <c r="AA7" s="162">
        <v>2</v>
      </c>
      <c r="AB7" s="28">
        <v>3</v>
      </c>
      <c r="AC7" s="28">
        <v>1</v>
      </c>
      <c r="AD7" s="28">
        <v>0</v>
      </c>
      <c r="AE7" s="3" t="s">
        <v>105</v>
      </c>
      <c r="AF7" s="121">
        <f t="shared" si="2"/>
        <v>13</v>
      </c>
    </row>
    <row r="8" spans="1:32" x14ac:dyDescent="0.2">
      <c r="A8" s="4" t="s">
        <v>88</v>
      </c>
      <c r="B8" s="18">
        <f>B7/J7*100</f>
        <v>8.3333333333333321</v>
      </c>
      <c r="C8" s="18">
        <f>C7/J7*100</f>
        <v>8.3333333333333321</v>
      </c>
      <c r="D8" s="164">
        <f>D7/J7*100</f>
        <v>41.666666666666671</v>
      </c>
      <c r="E8" s="174">
        <f>E7/J7*100</f>
        <v>33.333333333333329</v>
      </c>
      <c r="F8" s="18">
        <f>F7/J7*100</f>
        <v>8.3333333333333321</v>
      </c>
      <c r="G8" s="18">
        <f>G7/J7*100</f>
        <v>0</v>
      </c>
      <c r="H8" s="18">
        <f>H7/J7*100</f>
        <v>0</v>
      </c>
      <c r="I8" s="3"/>
      <c r="J8" s="121">
        <f t="shared" si="0"/>
        <v>99.999999999999986</v>
      </c>
      <c r="L8" s="4" t="s">
        <v>88</v>
      </c>
      <c r="M8" s="18">
        <f>M7/U7*100</f>
        <v>0</v>
      </c>
      <c r="N8" s="18">
        <f>N7/U7*100</f>
        <v>7.6923076923076925</v>
      </c>
      <c r="O8" s="132">
        <f>O7/U7*100</f>
        <v>61.53846153846154</v>
      </c>
      <c r="P8" s="163">
        <f>P7/U7*100</f>
        <v>23.076923076923077</v>
      </c>
      <c r="Q8" s="18">
        <f>Q7/U7*100</f>
        <v>0</v>
      </c>
      <c r="R8" s="18">
        <f>R7/U7*100</f>
        <v>7.6923076923076925</v>
      </c>
      <c r="S8" s="18">
        <f>S7/U7*100</f>
        <v>0</v>
      </c>
      <c r="T8" s="3"/>
      <c r="U8" s="121">
        <f t="shared" si="1"/>
        <v>100</v>
      </c>
      <c r="W8" s="4" t="s">
        <v>88</v>
      </c>
      <c r="X8" s="18">
        <f>X7/AF7*100</f>
        <v>15.384615384615385</v>
      </c>
      <c r="Y8" s="18">
        <f>Y7/AF7*100</f>
        <v>15.384615384615385</v>
      </c>
      <c r="Z8" s="18">
        <f>Z7/AF7*100</f>
        <v>23.076923076923077</v>
      </c>
      <c r="AA8" s="163">
        <f>AA7/AF7*100</f>
        <v>15.384615384615385</v>
      </c>
      <c r="AB8" s="132">
        <f>AB7/AF7*100</f>
        <v>23.076923076923077</v>
      </c>
      <c r="AC8" s="18">
        <f>AC7/AF7*100</f>
        <v>7.6923076923076925</v>
      </c>
      <c r="AD8" s="18">
        <f>AD7/AF7*100</f>
        <v>0</v>
      </c>
      <c r="AE8" s="3"/>
      <c r="AF8" s="121">
        <f t="shared" si="2"/>
        <v>100</v>
      </c>
    </row>
    <row r="9" spans="1:32" x14ac:dyDescent="0.2">
      <c r="A9" s="4" t="s">
        <v>106</v>
      </c>
      <c r="B9" s="28">
        <v>0</v>
      </c>
      <c r="C9" s="28">
        <v>1</v>
      </c>
      <c r="D9" s="28">
        <v>3</v>
      </c>
      <c r="E9" s="162">
        <v>6</v>
      </c>
      <c r="F9" s="28">
        <v>2</v>
      </c>
      <c r="G9" s="28">
        <v>0</v>
      </c>
      <c r="H9" s="28">
        <v>0</v>
      </c>
      <c r="I9" s="3" t="s">
        <v>107</v>
      </c>
      <c r="J9" s="121">
        <f t="shared" si="0"/>
        <v>12</v>
      </c>
      <c r="L9" s="4" t="s">
        <v>108</v>
      </c>
      <c r="M9" s="28">
        <v>0</v>
      </c>
      <c r="N9" s="28">
        <v>2</v>
      </c>
      <c r="O9" s="28">
        <v>4</v>
      </c>
      <c r="P9" s="162">
        <v>2</v>
      </c>
      <c r="Q9" s="28">
        <v>4</v>
      </c>
      <c r="R9" s="28">
        <v>1</v>
      </c>
      <c r="S9" s="28">
        <v>0</v>
      </c>
      <c r="T9" s="3" t="s">
        <v>109</v>
      </c>
      <c r="U9" s="121">
        <f t="shared" si="1"/>
        <v>13</v>
      </c>
      <c r="W9" s="4" t="s">
        <v>108</v>
      </c>
      <c r="X9" s="28">
        <v>0</v>
      </c>
      <c r="Y9" s="28">
        <v>3</v>
      </c>
      <c r="Z9" s="28">
        <v>2</v>
      </c>
      <c r="AA9" s="162">
        <v>4</v>
      </c>
      <c r="AB9" s="28">
        <v>2</v>
      </c>
      <c r="AC9" s="28">
        <v>2</v>
      </c>
      <c r="AD9" s="28">
        <v>0</v>
      </c>
      <c r="AE9" s="3" t="s">
        <v>109</v>
      </c>
      <c r="AF9" s="121">
        <f t="shared" si="2"/>
        <v>13</v>
      </c>
    </row>
    <row r="10" spans="1:32" x14ac:dyDescent="0.2">
      <c r="A10" s="4" t="s">
        <v>88</v>
      </c>
      <c r="B10" s="18">
        <f>B9/J9*100</f>
        <v>0</v>
      </c>
      <c r="C10" s="18">
        <f>C9/J9*100</f>
        <v>8.3333333333333321</v>
      </c>
      <c r="D10" s="18">
        <f>D9/J9*100</f>
        <v>25</v>
      </c>
      <c r="E10" s="132">
        <f>E9/J9*100</f>
        <v>50</v>
      </c>
      <c r="F10" s="18">
        <f>F9/J9*100</f>
        <v>16.666666666666664</v>
      </c>
      <c r="G10" s="18">
        <f>G9/J9*100</f>
        <v>0</v>
      </c>
      <c r="H10" s="18">
        <f>H9/J9*100</f>
        <v>0</v>
      </c>
      <c r="I10" s="3"/>
      <c r="J10" s="121">
        <f t="shared" si="0"/>
        <v>100</v>
      </c>
      <c r="L10" s="4" t="s">
        <v>88</v>
      </c>
      <c r="M10" s="18">
        <f>M9/U9*100</f>
        <v>0</v>
      </c>
      <c r="N10" s="18">
        <f>N9/U9*100</f>
        <v>15.384615384615385</v>
      </c>
      <c r="O10" s="132">
        <f>O9/U9*100</f>
        <v>30.76923076923077</v>
      </c>
      <c r="P10" s="163">
        <f>P9/U9*100</f>
        <v>15.384615384615385</v>
      </c>
      <c r="Q10" s="132">
        <f>Q9/U9*100</f>
        <v>30.76923076923077</v>
      </c>
      <c r="R10" s="18">
        <f>R9/U9*100</f>
        <v>7.6923076923076925</v>
      </c>
      <c r="S10" s="18">
        <f>S9/U9*100</f>
        <v>0</v>
      </c>
      <c r="T10" s="3"/>
      <c r="U10" s="121">
        <f t="shared" si="1"/>
        <v>100</v>
      </c>
      <c r="W10" s="4" t="s">
        <v>88</v>
      </c>
      <c r="X10" s="18">
        <f>X9/AF9*100</f>
        <v>0</v>
      </c>
      <c r="Y10" s="18">
        <f>Y9/AF9*100</f>
        <v>23.076923076923077</v>
      </c>
      <c r="Z10" s="18">
        <f>Z9/AF9*100</f>
        <v>15.384615384615385</v>
      </c>
      <c r="AA10" s="132">
        <f>AA9/AF9*100</f>
        <v>30.76923076923077</v>
      </c>
      <c r="AB10" s="18">
        <f>AB9/AF9*100</f>
        <v>15.384615384615385</v>
      </c>
      <c r="AC10" s="18">
        <f>AC9/AF9*100</f>
        <v>15.384615384615385</v>
      </c>
      <c r="AD10" s="18">
        <f>AD9/AF9*100</f>
        <v>0</v>
      </c>
      <c r="AE10" s="3"/>
      <c r="AF10" s="121">
        <f t="shared" si="2"/>
        <v>100</v>
      </c>
    </row>
    <row r="11" spans="1:32" x14ac:dyDescent="0.2">
      <c r="A11" s="4" t="s">
        <v>110</v>
      </c>
      <c r="B11" s="28">
        <v>0</v>
      </c>
      <c r="C11" s="28">
        <v>1</v>
      </c>
      <c r="D11" s="28">
        <v>4</v>
      </c>
      <c r="E11" s="162">
        <v>6</v>
      </c>
      <c r="F11" s="28">
        <v>1</v>
      </c>
      <c r="G11" s="28">
        <v>0</v>
      </c>
      <c r="H11" s="28">
        <v>0</v>
      </c>
      <c r="I11" s="3" t="s">
        <v>111</v>
      </c>
      <c r="J11" s="121">
        <f t="shared" si="0"/>
        <v>12</v>
      </c>
      <c r="L11" s="4" t="s">
        <v>112</v>
      </c>
      <c r="M11" s="28">
        <v>0</v>
      </c>
      <c r="N11" s="28">
        <v>2</v>
      </c>
      <c r="O11" s="28">
        <v>3</v>
      </c>
      <c r="P11" s="162">
        <v>8</v>
      </c>
      <c r="Q11" s="28">
        <v>0</v>
      </c>
      <c r="R11" s="28">
        <v>0</v>
      </c>
      <c r="S11" s="28">
        <v>0</v>
      </c>
      <c r="T11" s="3" t="s">
        <v>113</v>
      </c>
      <c r="U11" s="121">
        <f t="shared" si="1"/>
        <v>13</v>
      </c>
      <c r="W11" s="4" t="s">
        <v>112</v>
      </c>
      <c r="X11" s="28">
        <v>0</v>
      </c>
      <c r="Y11" s="28">
        <v>3</v>
      </c>
      <c r="Z11" s="28">
        <v>4</v>
      </c>
      <c r="AA11" s="162">
        <v>5</v>
      </c>
      <c r="AB11" s="28">
        <v>0</v>
      </c>
      <c r="AC11" s="28">
        <v>1</v>
      </c>
      <c r="AD11" s="28">
        <v>0</v>
      </c>
      <c r="AE11" s="3" t="s">
        <v>113</v>
      </c>
      <c r="AF11" s="121">
        <f t="shared" si="2"/>
        <v>13</v>
      </c>
    </row>
    <row r="12" spans="1:32" x14ac:dyDescent="0.2">
      <c r="A12" s="4" t="s">
        <v>88</v>
      </c>
      <c r="B12" s="18">
        <f>B11/J11*100</f>
        <v>0</v>
      </c>
      <c r="C12" s="18">
        <f>C11/J11*100</f>
        <v>8.3333333333333321</v>
      </c>
      <c r="D12" s="18">
        <f>D11/J11*100</f>
        <v>33.333333333333329</v>
      </c>
      <c r="E12" s="132">
        <f>E11/J11*100</f>
        <v>50</v>
      </c>
      <c r="F12" s="18">
        <f>F11/J11*100</f>
        <v>8.3333333333333321</v>
      </c>
      <c r="G12" s="18">
        <f>G11/J11*100</f>
        <v>0</v>
      </c>
      <c r="H12" s="18">
        <f>H11/J11*100</f>
        <v>0</v>
      </c>
      <c r="I12" s="3"/>
      <c r="J12" s="121">
        <f t="shared" si="0"/>
        <v>99.999999999999986</v>
      </c>
      <c r="L12" s="4" t="s">
        <v>88</v>
      </c>
      <c r="M12" s="18">
        <f>M11/U11*100</f>
        <v>0</v>
      </c>
      <c r="N12" s="18">
        <f>N11/U11*100</f>
        <v>15.384615384615385</v>
      </c>
      <c r="O12" s="18">
        <f>O11/U11*100</f>
        <v>23.076923076923077</v>
      </c>
      <c r="P12" s="132">
        <f>P11/U11*100</f>
        <v>61.53846153846154</v>
      </c>
      <c r="Q12" s="18">
        <f>Q11/U11*100</f>
        <v>0</v>
      </c>
      <c r="R12" s="18">
        <f>R11/U11*100</f>
        <v>0</v>
      </c>
      <c r="S12" s="18">
        <f>S11/U11*100</f>
        <v>0</v>
      </c>
      <c r="T12" s="3"/>
      <c r="U12" s="121">
        <f t="shared" si="1"/>
        <v>100</v>
      </c>
      <c r="W12" s="4" t="s">
        <v>88</v>
      </c>
      <c r="X12" s="18">
        <f>X11/AF11*100</f>
        <v>0</v>
      </c>
      <c r="Y12" s="18">
        <f>Y11/AF11*100</f>
        <v>23.076923076923077</v>
      </c>
      <c r="Z12" s="134">
        <f>Z11/AF11*100</f>
        <v>30.76923076923077</v>
      </c>
      <c r="AA12" s="132">
        <f>AA11/AF11*100</f>
        <v>38.461538461538467</v>
      </c>
      <c r="AB12" s="18">
        <f>AB11/AF11*100</f>
        <v>0</v>
      </c>
      <c r="AC12" s="18">
        <f>AC11/AF11*100</f>
        <v>7.6923076923076925</v>
      </c>
      <c r="AD12" s="18">
        <f>AD11/AF11*100</f>
        <v>0</v>
      </c>
      <c r="AE12" s="3"/>
      <c r="AF12" s="121">
        <f t="shared" si="2"/>
        <v>100.00000000000001</v>
      </c>
    </row>
    <row r="13" spans="1:32" x14ac:dyDescent="0.2">
      <c r="A13" s="4" t="s">
        <v>114</v>
      </c>
      <c r="B13" s="28">
        <v>0</v>
      </c>
      <c r="C13" s="28">
        <v>3</v>
      </c>
      <c r="D13" s="28">
        <v>1</v>
      </c>
      <c r="E13" s="162">
        <v>2</v>
      </c>
      <c r="F13" s="28">
        <v>4</v>
      </c>
      <c r="G13" s="28">
        <v>2</v>
      </c>
      <c r="H13" s="28">
        <v>0</v>
      </c>
      <c r="I13" s="3" t="s">
        <v>115</v>
      </c>
      <c r="J13" s="121">
        <f t="shared" si="0"/>
        <v>12</v>
      </c>
      <c r="L13" s="4" t="s">
        <v>116</v>
      </c>
      <c r="M13" s="28">
        <v>1</v>
      </c>
      <c r="N13" s="28">
        <v>0</v>
      </c>
      <c r="O13" s="28">
        <v>3</v>
      </c>
      <c r="P13" s="162">
        <v>2</v>
      </c>
      <c r="Q13" s="28">
        <v>4</v>
      </c>
      <c r="R13" s="28">
        <v>3</v>
      </c>
      <c r="S13" s="28">
        <v>0</v>
      </c>
      <c r="T13" s="3" t="s">
        <v>117</v>
      </c>
      <c r="U13" s="121">
        <f t="shared" si="1"/>
        <v>13</v>
      </c>
      <c r="W13" s="4" t="s">
        <v>116</v>
      </c>
      <c r="X13" s="28">
        <v>0</v>
      </c>
      <c r="Y13" s="28">
        <v>3</v>
      </c>
      <c r="Z13" s="28">
        <v>2</v>
      </c>
      <c r="AA13" s="162">
        <v>1</v>
      </c>
      <c r="AB13" s="28">
        <v>2</v>
      </c>
      <c r="AC13" s="28">
        <v>3</v>
      </c>
      <c r="AD13" s="28">
        <v>2</v>
      </c>
      <c r="AE13" s="3" t="s">
        <v>117</v>
      </c>
      <c r="AF13" s="121">
        <f t="shared" si="2"/>
        <v>13</v>
      </c>
    </row>
    <row r="14" spans="1:32" x14ac:dyDescent="0.2">
      <c r="A14" s="4" t="s">
        <v>88</v>
      </c>
      <c r="B14" s="18">
        <f>B13/J13*100</f>
        <v>0</v>
      </c>
      <c r="C14" s="134">
        <f>C13/J13*100</f>
        <v>25</v>
      </c>
      <c r="D14" s="18">
        <f>D13/J13*100</f>
        <v>8.3333333333333321</v>
      </c>
      <c r="E14" s="163">
        <f>E13/J13*100</f>
        <v>16.666666666666664</v>
      </c>
      <c r="F14" s="132">
        <f>F13/J13*100</f>
        <v>33.333333333333329</v>
      </c>
      <c r="G14" s="18">
        <f>G13/J13*100</f>
        <v>16.666666666666664</v>
      </c>
      <c r="H14" s="18">
        <f>H13/J13*100</f>
        <v>0</v>
      </c>
      <c r="I14" s="3"/>
      <c r="J14" s="121">
        <f t="shared" si="0"/>
        <v>99.999999999999972</v>
      </c>
      <c r="L14" s="4" t="s">
        <v>88</v>
      </c>
      <c r="M14" s="18">
        <f>M13/U13*100</f>
        <v>7.6923076923076925</v>
      </c>
      <c r="N14" s="18">
        <f>N13/U13*100</f>
        <v>0</v>
      </c>
      <c r="O14" s="18">
        <f>O13/U13*100</f>
        <v>23.076923076923077</v>
      </c>
      <c r="P14" s="163">
        <f>P13/U13*100</f>
        <v>15.384615384615385</v>
      </c>
      <c r="Q14" s="132">
        <f>Q13/U13*100</f>
        <v>30.76923076923077</v>
      </c>
      <c r="R14" s="18">
        <f>R13/U13*100</f>
        <v>23.076923076923077</v>
      </c>
      <c r="S14" s="18">
        <f>S13/U13*100</f>
        <v>0</v>
      </c>
      <c r="T14" s="3"/>
      <c r="U14" s="121">
        <f t="shared" si="1"/>
        <v>100</v>
      </c>
      <c r="W14" s="4" t="s">
        <v>88</v>
      </c>
      <c r="X14" s="18">
        <f>X13/AF13*100</f>
        <v>0</v>
      </c>
      <c r="Y14" s="132">
        <f>Y13/AF13*100</f>
        <v>23.076923076923077</v>
      </c>
      <c r="Z14" s="18">
        <f>Z13/AF13*100</f>
        <v>15.384615384615385</v>
      </c>
      <c r="AA14" s="163">
        <f>AA13/AF13*100</f>
        <v>7.6923076923076925</v>
      </c>
      <c r="AB14" s="18">
        <f>AB13/AF13*100</f>
        <v>15.384615384615385</v>
      </c>
      <c r="AC14" s="132">
        <f>AC13/AF13*100</f>
        <v>23.076923076923077</v>
      </c>
      <c r="AD14" s="18">
        <f>AD13/AF13*100</f>
        <v>15.384615384615385</v>
      </c>
      <c r="AE14" s="3"/>
      <c r="AF14" s="121">
        <f t="shared" si="2"/>
        <v>100</v>
      </c>
    </row>
    <row r="15" spans="1:32" x14ac:dyDescent="0.2">
      <c r="A15" s="4" t="s">
        <v>118</v>
      </c>
      <c r="B15" s="28">
        <v>2</v>
      </c>
      <c r="C15" s="28">
        <v>2</v>
      </c>
      <c r="D15" s="28">
        <v>5</v>
      </c>
      <c r="E15" s="162">
        <v>2</v>
      </c>
      <c r="F15" s="28">
        <v>1</v>
      </c>
      <c r="G15" s="28">
        <v>0</v>
      </c>
      <c r="H15" s="28">
        <v>0</v>
      </c>
      <c r="I15" s="3" t="s">
        <v>119</v>
      </c>
      <c r="J15" s="121">
        <f t="shared" si="0"/>
        <v>12</v>
      </c>
      <c r="L15" s="4" t="s">
        <v>120</v>
      </c>
      <c r="M15" s="28">
        <v>3</v>
      </c>
      <c r="N15" s="28">
        <v>2</v>
      </c>
      <c r="O15" s="28">
        <v>5</v>
      </c>
      <c r="P15" s="162">
        <v>3</v>
      </c>
      <c r="Q15" s="28">
        <v>0</v>
      </c>
      <c r="R15" s="28">
        <v>0</v>
      </c>
      <c r="S15" s="28">
        <v>0</v>
      </c>
      <c r="T15" s="3" t="s">
        <v>121</v>
      </c>
      <c r="U15" s="121">
        <f t="shared" si="1"/>
        <v>13</v>
      </c>
      <c r="W15" s="4" t="s">
        <v>120</v>
      </c>
      <c r="X15" s="28">
        <v>5</v>
      </c>
      <c r="Y15" s="28">
        <v>2</v>
      </c>
      <c r="Z15" s="28">
        <v>3</v>
      </c>
      <c r="AA15" s="162">
        <v>1</v>
      </c>
      <c r="AB15" s="28">
        <v>2</v>
      </c>
      <c r="AC15" s="28">
        <v>0</v>
      </c>
      <c r="AD15" s="28">
        <v>0</v>
      </c>
      <c r="AE15" s="3" t="s">
        <v>121</v>
      </c>
      <c r="AF15" s="121">
        <f t="shared" si="2"/>
        <v>13</v>
      </c>
    </row>
    <row r="16" spans="1:32" x14ac:dyDescent="0.2">
      <c r="A16" s="4" t="s">
        <v>88</v>
      </c>
      <c r="B16" s="18">
        <f>B15/J15*100</f>
        <v>16.666666666666664</v>
      </c>
      <c r="C16" s="18">
        <f>C15/J15*100</f>
        <v>16.666666666666664</v>
      </c>
      <c r="D16" s="132">
        <f>D15/J15*100</f>
        <v>41.666666666666671</v>
      </c>
      <c r="E16" s="163">
        <f>E15/J15*100</f>
        <v>16.666666666666664</v>
      </c>
      <c r="F16" s="18">
        <f>F15/J15*100</f>
        <v>8.3333333333333321</v>
      </c>
      <c r="G16" s="18">
        <f>G15/J15*100</f>
        <v>0</v>
      </c>
      <c r="H16" s="18">
        <f>H15/J15*100</f>
        <v>0</v>
      </c>
      <c r="I16" s="3"/>
      <c r="J16" s="121">
        <f t="shared" si="0"/>
        <v>99.999999999999986</v>
      </c>
      <c r="L16" s="4" t="s">
        <v>88</v>
      </c>
      <c r="M16" s="18">
        <f>M15/U15*100</f>
        <v>23.076923076923077</v>
      </c>
      <c r="N16" s="18">
        <f>N15/U15*100</f>
        <v>15.384615384615385</v>
      </c>
      <c r="O16" s="132">
        <f>O15/U15*100</f>
        <v>38.461538461538467</v>
      </c>
      <c r="P16" s="163">
        <f>P15/U15*100</f>
        <v>23.076923076923077</v>
      </c>
      <c r="Q16" s="18">
        <f>Q15/U15*100</f>
        <v>0</v>
      </c>
      <c r="R16" s="18">
        <f>R15/U15*100</f>
        <v>0</v>
      </c>
      <c r="S16" s="18">
        <f>S15/U15*100</f>
        <v>0</v>
      </c>
      <c r="T16" s="3"/>
      <c r="U16" s="121">
        <f t="shared" si="1"/>
        <v>100.00000000000001</v>
      </c>
      <c r="W16" s="4" t="s">
        <v>88</v>
      </c>
      <c r="X16" s="132">
        <f>X15/AF15*100</f>
        <v>38.461538461538467</v>
      </c>
      <c r="Y16" s="18">
        <f>Y15/AF15*100</f>
        <v>15.384615384615385</v>
      </c>
      <c r="Z16" s="18">
        <f>Z15/AF15*100</f>
        <v>23.076923076923077</v>
      </c>
      <c r="AA16" s="163">
        <f>AA15/AF15*100</f>
        <v>7.6923076923076925</v>
      </c>
      <c r="AB16" s="18">
        <f>AB15/AF15*100</f>
        <v>15.384615384615385</v>
      </c>
      <c r="AC16" s="18">
        <f>AC15/AF15*100</f>
        <v>0</v>
      </c>
      <c r="AD16" s="18">
        <f>AD15/AF15*100</f>
        <v>0</v>
      </c>
      <c r="AE16" s="3"/>
      <c r="AF16" s="121">
        <f t="shared" si="2"/>
        <v>100.00000000000001</v>
      </c>
    </row>
    <row r="17" spans="1:32" x14ac:dyDescent="0.2">
      <c r="A17" s="4" t="s">
        <v>122</v>
      </c>
      <c r="B17" s="28">
        <v>0</v>
      </c>
      <c r="C17" s="28">
        <v>4</v>
      </c>
      <c r="D17" s="28">
        <v>1</v>
      </c>
      <c r="E17" s="162">
        <v>2</v>
      </c>
      <c r="F17" s="28">
        <v>2</v>
      </c>
      <c r="G17" s="28">
        <v>2</v>
      </c>
      <c r="H17" s="28">
        <v>1</v>
      </c>
      <c r="I17" s="3" t="s">
        <v>123</v>
      </c>
      <c r="J17" s="121">
        <f t="shared" si="0"/>
        <v>12</v>
      </c>
      <c r="L17" s="4" t="s">
        <v>124</v>
      </c>
      <c r="M17" s="28">
        <v>0</v>
      </c>
      <c r="N17" s="28">
        <v>0</v>
      </c>
      <c r="O17" s="28">
        <v>3</v>
      </c>
      <c r="P17" s="162">
        <v>5</v>
      </c>
      <c r="Q17" s="28">
        <v>4</v>
      </c>
      <c r="R17" s="28">
        <v>1</v>
      </c>
      <c r="S17" s="28">
        <v>0</v>
      </c>
      <c r="T17" s="3" t="s">
        <v>125</v>
      </c>
      <c r="U17" s="121">
        <f t="shared" si="1"/>
        <v>13</v>
      </c>
      <c r="W17" s="4" t="s">
        <v>124</v>
      </c>
      <c r="X17" s="28">
        <v>1</v>
      </c>
      <c r="Y17" s="28">
        <v>2</v>
      </c>
      <c r="Z17" s="28">
        <v>1</v>
      </c>
      <c r="AA17" s="162">
        <v>2</v>
      </c>
      <c r="AB17" s="28">
        <v>2</v>
      </c>
      <c r="AC17" s="28">
        <v>3</v>
      </c>
      <c r="AD17" s="28">
        <v>2</v>
      </c>
      <c r="AE17" s="3" t="s">
        <v>125</v>
      </c>
      <c r="AF17" s="121">
        <f t="shared" si="2"/>
        <v>13</v>
      </c>
    </row>
    <row r="18" spans="1:32" x14ac:dyDescent="0.2">
      <c r="A18" s="4" t="s">
        <v>88</v>
      </c>
      <c r="B18" s="18">
        <f>B17/J17*100</f>
        <v>0</v>
      </c>
      <c r="C18" s="132">
        <f>C17/J17*100</f>
        <v>33.333333333333329</v>
      </c>
      <c r="D18" s="18">
        <f>D17/J17*100</f>
        <v>8.3333333333333321</v>
      </c>
      <c r="E18" s="163">
        <f>E17/J17*100</f>
        <v>16.666666666666664</v>
      </c>
      <c r="F18" s="18">
        <f>F17/J17*100</f>
        <v>16.666666666666664</v>
      </c>
      <c r="G18" s="18">
        <f>G17/J17*100</f>
        <v>16.666666666666664</v>
      </c>
      <c r="H18" s="18">
        <f>H17/J17*100</f>
        <v>8.3333333333333321</v>
      </c>
      <c r="I18" s="3"/>
      <c r="J18" s="121">
        <f t="shared" si="0"/>
        <v>99.999999999999986</v>
      </c>
      <c r="L18" s="4" t="s">
        <v>88</v>
      </c>
      <c r="M18" s="18">
        <f>M17/U17*100</f>
        <v>0</v>
      </c>
      <c r="N18" s="18">
        <f>N17/U17*100</f>
        <v>0</v>
      </c>
      <c r="O18" s="18">
        <f>O17/U17*100</f>
        <v>23.076923076923077</v>
      </c>
      <c r="P18" s="132">
        <f>P17/U17*100</f>
        <v>38.461538461538467</v>
      </c>
      <c r="Q18" s="175">
        <f>Q17/U17*100</f>
        <v>30.76923076923077</v>
      </c>
      <c r="R18" s="18">
        <f>R17/U17*100</f>
        <v>7.6923076923076925</v>
      </c>
      <c r="S18" s="18">
        <f>S17/U17*100</f>
        <v>0</v>
      </c>
      <c r="T18" s="3"/>
      <c r="U18" s="121">
        <f t="shared" si="1"/>
        <v>100.00000000000001</v>
      </c>
      <c r="W18" s="4" t="s">
        <v>88</v>
      </c>
      <c r="X18" s="18">
        <f>X17/AF17*100</f>
        <v>7.6923076923076925</v>
      </c>
      <c r="Y18" s="18">
        <f>Y17/AF17*100</f>
        <v>15.384615384615385</v>
      </c>
      <c r="Z18" s="18">
        <f>Z17/AF17*100</f>
        <v>7.6923076923076925</v>
      </c>
      <c r="AA18" s="163">
        <f>AA17/AF17*100</f>
        <v>15.384615384615385</v>
      </c>
      <c r="AB18" s="18">
        <f>AB17/AF17*100</f>
        <v>15.384615384615385</v>
      </c>
      <c r="AC18" s="132">
        <f>AC17/AF17*100</f>
        <v>23.076923076923077</v>
      </c>
      <c r="AD18" s="18">
        <f>AD17/AF17*100</f>
        <v>15.384615384615385</v>
      </c>
      <c r="AE18" s="3"/>
      <c r="AF18" s="121">
        <f t="shared" si="2"/>
        <v>100</v>
      </c>
    </row>
    <row r="19" spans="1:32" x14ac:dyDescent="0.2">
      <c r="A19" s="4" t="s">
        <v>126</v>
      </c>
      <c r="B19" s="28">
        <v>0</v>
      </c>
      <c r="C19" s="28">
        <v>0</v>
      </c>
      <c r="D19" s="28">
        <v>4</v>
      </c>
      <c r="E19" s="162">
        <v>6</v>
      </c>
      <c r="F19" s="28">
        <v>1</v>
      </c>
      <c r="G19" s="28">
        <v>1</v>
      </c>
      <c r="H19" s="28">
        <v>0</v>
      </c>
      <c r="I19" s="3" t="s">
        <v>127</v>
      </c>
      <c r="J19" s="121">
        <f>SUM(B19:H19)</f>
        <v>12</v>
      </c>
      <c r="L19" s="4" t="s">
        <v>128</v>
      </c>
      <c r="M19" s="28">
        <v>0</v>
      </c>
      <c r="N19" s="28">
        <v>2</v>
      </c>
      <c r="O19" s="28">
        <v>5</v>
      </c>
      <c r="P19" s="162">
        <v>3</v>
      </c>
      <c r="Q19" s="28">
        <v>2</v>
      </c>
      <c r="R19" s="28">
        <v>1</v>
      </c>
      <c r="S19" s="28">
        <v>0</v>
      </c>
      <c r="T19" s="3" t="s">
        <v>129</v>
      </c>
      <c r="U19" s="121">
        <f>SUM(M19:S19)</f>
        <v>13</v>
      </c>
      <c r="W19" s="4" t="s">
        <v>128</v>
      </c>
      <c r="X19" s="28">
        <v>0</v>
      </c>
      <c r="Y19" s="28">
        <v>2</v>
      </c>
      <c r="Z19" s="28">
        <v>6</v>
      </c>
      <c r="AA19" s="162">
        <v>2</v>
      </c>
      <c r="AB19" s="28">
        <v>0</v>
      </c>
      <c r="AC19" s="28">
        <v>3</v>
      </c>
      <c r="AD19" s="28">
        <v>0</v>
      </c>
      <c r="AE19" s="3" t="s">
        <v>129</v>
      </c>
      <c r="AF19" s="121">
        <f>SUM(X19:AD19)</f>
        <v>13</v>
      </c>
    </row>
    <row r="20" spans="1:32" x14ac:dyDescent="0.2">
      <c r="A20" s="4" t="s">
        <v>88</v>
      </c>
      <c r="B20" s="18">
        <f>B19/J19*100</f>
        <v>0</v>
      </c>
      <c r="C20" s="18">
        <f>C19/J19*100</f>
        <v>0</v>
      </c>
      <c r="D20" s="18">
        <f>D19/J19*100</f>
        <v>33.333333333333329</v>
      </c>
      <c r="E20" s="132">
        <f>E19/J19*100</f>
        <v>50</v>
      </c>
      <c r="F20" s="18">
        <f>F19/J19*100</f>
        <v>8.3333333333333321</v>
      </c>
      <c r="G20" s="18">
        <f>G19/J19*100</f>
        <v>8.3333333333333321</v>
      </c>
      <c r="H20" s="18">
        <f>H19/J19*100</f>
        <v>0</v>
      </c>
      <c r="I20" s="3"/>
      <c r="J20" s="121">
        <f t="shared" si="0"/>
        <v>99.999999999999986</v>
      </c>
      <c r="L20" s="4" t="s">
        <v>88</v>
      </c>
      <c r="M20" s="18">
        <f>M19/U19*100</f>
        <v>0</v>
      </c>
      <c r="N20" s="18">
        <f>N19/U19*100</f>
        <v>15.384615384615385</v>
      </c>
      <c r="O20" s="132">
        <f>O19/U19*100</f>
        <v>38.461538461538467</v>
      </c>
      <c r="P20" s="163">
        <f>P19/U19*100</f>
        <v>23.076923076923077</v>
      </c>
      <c r="Q20" s="18">
        <f>Q19/U19*100</f>
        <v>15.384615384615385</v>
      </c>
      <c r="R20" s="18">
        <f>R19/U19*100</f>
        <v>7.6923076923076925</v>
      </c>
      <c r="S20" s="18">
        <f>S19/U19*100</f>
        <v>0</v>
      </c>
      <c r="T20" s="3"/>
      <c r="U20" s="121">
        <f t="shared" si="1"/>
        <v>100.00000000000001</v>
      </c>
      <c r="W20" s="4" t="s">
        <v>88</v>
      </c>
      <c r="X20" s="18">
        <f>X19/AF19*100</f>
        <v>0</v>
      </c>
      <c r="Y20" s="18">
        <f>Y19/AF19*100</f>
        <v>15.384615384615385</v>
      </c>
      <c r="Z20" s="132">
        <f>Z19/AF19*100</f>
        <v>46.153846153846153</v>
      </c>
      <c r="AA20" s="163">
        <f>AA19/AF19*100</f>
        <v>15.384615384615385</v>
      </c>
      <c r="AB20" s="18">
        <f>AB19/AF19*100</f>
        <v>0</v>
      </c>
      <c r="AC20" s="18">
        <f>AC19/AF19*100</f>
        <v>23.076923076923077</v>
      </c>
      <c r="AD20" s="18">
        <f>AD19/AF19*100</f>
        <v>0</v>
      </c>
      <c r="AE20" s="3"/>
      <c r="AF20" s="121">
        <f t="shared" ref="AF20:AF28" si="3">SUM(X20:AD20)</f>
        <v>100</v>
      </c>
    </row>
    <row r="21" spans="1:32" x14ac:dyDescent="0.2">
      <c r="A21" s="4" t="s">
        <v>130</v>
      </c>
      <c r="B21" s="28">
        <v>4</v>
      </c>
      <c r="C21" s="28">
        <v>2</v>
      </c>
      <c r="D21" s="28">
        <v>4</v>
      </c>
      <c r="E21" s="162">
        <v>2</v>
      </c>
      <c r="F21" s="28">
        <v>0</v>
      </c>
      <c r="G21" s="28">
        <v>0</v>
      </c>
      <c r="H21" s="28">
        <v>0</v>
      </c>
      <c r="I21" s="3" t="s">
        <v>131</v>
      </c>
      <c r="J21" s="121">
        <f t="shared" si="0"/>
        <v>12</v>
      </c>
      <c r="L21" s="4" t="s">
        <v>132</v>
      </c>
      <c r="M21" s="28">
        <v>5</v>
      </c>
      <c r="N21" s="28">
        <v>2</v>
      </c>
      <c r="O21" s="28">
        <v>1</v>
      </c>
      <c r="P21" s="162">
        <v>4</v>
      </c>
      <c r="Q21" s="28">
        <v>1</v>
      </c>
      <c r="R21" s="28">
        <v>0</v>
      </c>
      <c r="S21" s="28">
        <v>0</v>
      </c>
      <c r="T21" s="3" t="s">
        <v>133</v>
      </c>
      <c r="U21" s="121">
        <f t="shared" si="1"/>
        <v>13</v>
      </c>
      <c r="W21" s="4" t="s">
        <v>132</v>
      </c>
      <c r="X21" s="28">
        <v>7</v>
      </c>
      <c r="Y21" s="28">
        <v>1</v>
      </c>
      <c r="Z21" s="28">
        <v>1</v>
      </c>
      <c r="AA21" s="162">
        <v>3</v>
      </c>
      <c r="AB21" s="28">
        <v>1</v>
      </c>
      <c r="AC21" s="28">
        <v>0</v>
      </c>
      <c r="AD21" s="28">
        <v>0</v>
      </c>
      <c r="AE21" s="3" t="s">
        <v>133</v>
      </c>
      <c r="AF21" s="121">
        <f t="shared" si="3"/>
        <v>13</v>
      </c>
    </row>
    <row r="22" spans="1:32" x14ac:dyDescent="0.2">
      <c r="A22" s="4" t="s">
        <v>88</v>
      </c>
      <c r="B22" s="132">
        <f>B21/J21*100</f>
        <v>33.333333333333329</v>
      </c>
      <c r="C22" s="18">
        <f>C21/J21*100</f>
        <v>16.666666666666664</v>
      </c>
      <c r="D22" s="132">
        <f>D21/J21*100</f>
        <v>33.333333333333329</v>
      </c>
      <c r="E22" s="163">
        <f>E21/J21*100</f>
        <v>16.666666666666664</v>
      </c>
      <c r="F22" s="18">
        <f>F21/J21*100</f>
        <v>0</v>
      </c>
      <c r="G22" s="18">
        <f>G21/J21*100</f>
        <v>0</v>
      </c>
      <c r="H22" s="18">
        <f>H21/J21*100</f>
        <v>0</v>
      </c>
      <c r="I22" s="3"/>
      <c r="J22" s="121">
        <f t="shared" si="0"/>
        <v>99.999999999999972</v>
      </c>
      <c r="L22" s="4" t="s">
        <v>88</v>
      </c>
      <c r="M22" s="132">
        <f>M21/U21*100</f>
        <v>38.461538461538467</v>
      </c>
      <c r="N22" s="18">
        <f>N21/U21*100</f>
        <v>15.384615384615385</v>
      </c>
      <c r="O22" s="18">
        <f>O21/U21*100</f>
        <v>7.6923076923076925</v>
      </c>
      <c r="P22" s="163">
        <f>P21/U21*100</f>
        <v>30.76923076923077</v>
      </c>
      <c r="Q22" s="18">
        <f>Q21/U21*100</f>
        <v>7.6923076923076925</v>
      </c>
      <c r="R22" s="18">
        <f>R21/U21*100</f>
        <v>0</v>
      </c>
      <c r="S22" s="18">
        <f>S21/U21*100</f>
        <v>0</v>
      </c>
      <c r="T22" s="3"/>
      <c r="U22" s="121">
        <f t="shared" si="1"/>
        <v>100.00000000000001</v>
      </c>
      <c r="W22" s="4" t="s">
        <v>88</v>
      </c>
      <c r="X22" s="132">
        <f>X21/AF21*100</f>
        <v>53.846153846153847</v>
      </c>
      <c r="Y22" s="18">
        <f>Y21/AF21*100</f>
        <v>7.6923076923076925</v>
      </c>
      <c r="Z22" s="18">
        <f>Z21/AF21*100</f>
        <v>7.6923076923076925</v>
      </c>
      <c r="AA22" s="163">
        <f>AA21/AF21*100</f>
        <v>23.076923076923077</v>
      </c>
      <c r="AB22" s="18">
        <f>AB21/AF21*100</f>
        <v>7.6923076923076925</v>
      </c>
      <c r="AC22" s="18">
        <f>AC21/AF21*100</f>
        <v>0</v>
      </c>
      <c r="AD22" s="18">
        <f>AD21/AF21*100</f>
        <v>0</v>
      </c>
      <c r="AE22" s="3"/>
      <c r="AF22" s="121">
        <f t="shared" si="3"/>
        <v>100</v>
      </c>
    </row>
    <row r="23" spans="1:32" x14ac:dyDescent="0.2">
      <c r="A23" s="4" t="s">
        <v>134</v>
      </c>
      <c r="B23" s="28">
        <v>4</v>
      </c>
      <c r="C23" s="28">
        <v>4</v>
      </c>
      <c r="D23" s="28">
        <v>2</v>
      </c>
      <c r="E23" s="162">
        <v>2</v>
      </c>
      <c r="F23" s="28">
        <v>0</v>
      </c>
      <c r="G23" s="28">
        <v>0</v>
      </c>
      <c r="H23" s="28">
        <v>0</v>
      </c>
      <c r="I23" s="3" t="s">
        <v>135</v>
      </c>
      <c r="J23" s="121">
        <f t="shared" si="0"/>
        <v>12</v>
      </c>
      <c r="L23" s="4" t="s">
        <v>136</v>
      </c>
      <c r="M23" s="28">
        <v>4</v>
      </c>
      <c r="N23" s="28">
        <v>3</v>
      </c>
      <c r="O23" s="28">
        <v>1</v>
      </c>
      <c r="P23" s="162">
        <v>2</v>
      </c>
      <c r="Q23" s="28">
        <v>1</v>
      </c>
      <c r="R23" s="28">
        <v>1</v>
      </c>
      <c r="S23" s="28">
        <v>1</v>
      </c>
      <c r="T23" s="3" t="s">
        <v>137</v>
      </c>
      <c r="U23" s="121">
        <f t="shared" si="1"/>
        <v>13</v>
      </c>
      <c r="W23" s="4" t="s">
        <v>136</v>
      </c>
      <c r="X23" s="28">
        <v>6</v>
      </c>
      <c r="Y23" s="28">
        <v>2</v>
      </c>
      <c r="Z23" s="28">
        <v>4</v>
      </c>
      <c r="AA23" s="162">
        <v>0</v>
      </c>
      <c r="AB23" s="28">
        <v>1</v>
      </c>
      <c r="AC23" s="28">
        <v>0</v>
      </c>
      <c r="AD23" s="28">
        <v>0</v>
      </c>
      <c r="AE23" s="3" t="s">
        <v>137</v>
      </c>
      <c r="AF23" s="121">
        <f t="shared" si="3"/>
        <v>13</v>
      </c>
    </row>
    <row r="24" spans="1:32" x14ac:dyDescent="0.2">
      <c r="A24" s="4" t="s">
        <v>88</v>
      </c>
      <c r="B24" s="132">
        <f>B23/J23*100</f>
        <v>33.333333333333329</v>
      </c>
      <c r="C24" s="132">
        <f>C23/J23*100</f>
        <v>33.333333333333329</v>
      </c>
      <c r="D24" s="18">
        <f>D23/J23*100</f>
        <v>16.666666666666664</v>
      </c>
      <c r="E24" s="163">
        <f>E23/J23*100</f>
        <v>16.666666666666664</v>
      </c>
      <c r="F24" s="18">
        <f>F23/J23*100</f>
        <v>0</v>
      </c>
      <c r="G24" s="18">
        <f>G23/J23*100</f>
        <v>0</v>
      </c>
      <c r="H24" s="18">
        <f>H23/J23*100</f>
        <v>0</v>
      </c>
      <c r="I24" s="3"/>
      <c r="J24" s="121">
        <f t="shared" si="0"/>
        <v>99.999999999999972</v>
      </c>
      <c r="L24" s="4" t="s">
        <v>88</v>
      </c>
      <c r="M24" s="132">
        <f>M23/U23*100</f>
        <v>30.76923076923077</v>
      </c>
      <c r="N24" s="134">
        <f>N23/U23*100</f>
        <v>23.076923076923077</v>
      </c>
      <c r="O24" s="18">
        <f>O23/U23*100</f>
        <v>7.6923076923076925</v>
      </c>
      <c r="P24" s="163">
        <f>P23/U23*100</f>
        <v>15.384615384615385</v>
      </c>
      <c r="Q24" s="18">
        <f>Q23/U23*100</f>
        <v>7.6923076923076925</v>
      </c>
      <c r="R24" s="18">
        <f>R23/U23*100</f>
        <v>7.6923076923076925</v>
      </c>
      <c r="S24" s="18">
        <f>S23/U23*100</f>
        <v>7.6923076923076925</v>
      </c>
      <c r="T24" s="3"/>
      <c r="U24" s="121">
        <f t="shared" si="1"/>
        <v>100</v>
      </c>
      <c r="W24" s="4" t="s">
        <v>88</v>
      </c>
      <c r="X24" s="132">
        <f>X23/AF23*100</f>
        <v>46.153846153846153</v>
      </c>
      <c r="Y24" s="18">
        <f>Y23/AF23*100</f>
        <v>15.384615384615385</v>
      </c>
      <c r="Z24" s="18">
        <f>Z23/AF23*100</f>
        <v>30.76923076923077</v>
      </c>
      <c r="AA24" s="163">
        <f>AA23/AF23*100</f>
        <v>0</v>
      </c>
      <c r="AB24" s="18">
        <f>AB23/AF23*100</f>
        <v>7.6923076923076925</v>
      </c>
      <c r="AC24" s="18">
        <f>AC23/AF23*100</f>
        <v>0</v>
      </c>
      <c r="AD24" s="18">
        <f>AD23/AF23*100</f>
        <v>0</v>
      </c>
      <c r="AE24" s="3"/>
      <c r="AF24" s="121">
        <f t="shared" si="3"/>
        <v>100</v>
      </c>
    </row>
    <row r="25" spans="1:32" x14ac:dyDescent="0.2">
      <c r="A25" s="4" t="s">
        <v>138</v>
      </c>
      <c r="B25" s="28">
        <v>0</v>
      </c>
      <c r="C25" s="28">
        <v>0</v>
      </c>
      <c r="D25" s="28">
        <v>6</v>
      </c>
      <c r="E25" s="162">
        <v>2</v>
      </c>
      <c r="F25" s="28">
        <v>3</v>
      </c>
      <c r="G25" s="28">
        <v>0</v>
      </c>
      <c r="H25" s="28">
        <v>1</v>
      </c>
      <c r="I25" s="3" t="s">
        <v>139</v>
      </c>
      <c r="J25" s="121">
        <f t="shared" si="0"/>
        <v>12</v>
      </c>
      <c r="L25" s="4" t="s">
        <v>140</v>
      </c>
      <c r="M25" s="28">
        <v>0</v>
      </c>
      <c r="N25" s="28">
        <v>0</v>
      </c>
      <c r="O25" s="28">
        <v>2</v>
      </c>
      <c r="P25" s="162">
        <v>6</v>
      </c>
      <c r="Q25" s="28">
        <v>2</v>
      </c>
      <c r="R25" s="28">
        <v>1</v>
      </c>
      <c r="S25" s="28">
        <v>2</v>
      </c>
      <c r="T25" s="3" t="s">
        <v>141</v>
      </c>
      <c r="U25" s="121">
        <f t="shared" si="1"/>
        <v>13</v>
      </c>
      <c r="W25" s="4" t="s">
        <v>140</v>
      </c>
      <c r="X25" s="28">
        <v>0</v>
      </c>
      <c r="Y25" s="28">
        <v>4</v>
      </c>
      <c r="Z25" s="28">
        <v>1</v>
      </c>
      <c r="AA25" s="162">
        <v>2</v>
      </c>
      <c r="AB25" s="28">
        <v>1</v>
      </c>
      <c r="AC25" s="28">
        <v>3</v>
      </c>
      <c r="AD25" s="28">
        <v>2</v>
      </c>
      <c r="AE25" s="3" t="s">
        <v>141</v>
      </c>
      <c r="AF25" s="121">
        <f t="shared" si="3"/>
        <v>13</v>
      </c>
    </row>
    <row r="26" spans="1:32" x14ac:dyDescent="0.2">
      <c r="A26" s="4" t="s">
        <v>88</v>
      </c>
      <c r="B26" s="18">
        <f>B25/J25*100</f>
        <v>0</v>
      </c>
      <c r="C26" s="18">
        <f>C25/J25*100</f>
        <v>0</v>
      </c>
      <c r="D26" s="132">
        <f>D25/J25*100</f>
        <v>50</v>
      </c>
      <c r="E26" s="163">
        <f>E25/J25*100</f>
        <v>16.666666666666664</v>
      </c>
      <c r="F26" s="18">
        <f>F25/J25*100</f>
        <v>25</v>
      </c>
      <c r="G26" s="18">
        <f>G25/J25*100</f>
        <v>0</v>
      </c>
      <c r="H26" s="18">
        <f>H25/J25*100</f>
        <v>8.3333333333333321</v>
      </c>
      <c r="I26" s="3"/>
      <c r="J26" s="121">
        <f t="shared" si="0"/>
        <v>99.999999999999986</v>
      </c>
      <c r="L26" s="4" t="s">
        <v>88</v>
      </c>
      <c r="M26" s="18">
        <f>M25/U25*100</f>
        <v>0</v>
      </c>
      <c r="N26" s="18">
        <f>N25/U25*100</f>
        <v>0</v>
      </c>
      <c r="O26" s="18">
        <f>O25/U25*100</f>
        <v>15.384615384615385</v>
      </c>
      <c r="P26" s="132">
        <f>P25/U25*100</f>
        <v>46.153846153846153</v>
      </c>
      <c r="Q26" s="18">
        <f>Q25/U25*100</f>
        <v>15.384615384615385</v>
      </c>
      <c r="R26" s="18">
        <f>R25/U25*100</f>
        <v>7.6923076923076925</v>
      </c>
      <c r="S26" s="18">
        <f>S25/U25*100</f>
        <v>15.384615384615385</v>
      </c>
      <c r="T26" s="3"/>
      <c r="U26" s="121">
        <f t="shared" si="1"/>
        <v>100</v>
      </c>
      <c r="W26" s="4" t="s">
        <v>88</v>
      </c>
      <c r="X26" s="18">
        <f>X25/AF25*100</f>
        <v>0</v>
      </c>
      <c r="Y26" s="132">
        <f>Y25/AF25*100</f>
        <v>30.76923076923077</v>
      </c>
      <c r="Z26" s="18">
        <f>Z25/AF25*100</f>
        <v>7.6923076923076925</v>
      </c>
      <c r="AA26" s="163">
        <f>AA25/AF25*100</f>
        <v>15.384615384615385</v>
      </c>
      <c r="AB26" s="18">
        <f>AB25/AF25*100</f>
        <v>7.6923076923076925</v>
      </c>
      <c r="AC26" s="18">
        <f>AC25/AF25*100</f>
        <v>23.076923076923077</v>
      </c>
      <c r="AD26" s="18">
        <f>AD25/AF25*100</f>
        <v>15.384615384615385</v>
      </c>
      <c r="AE26" s="3"/>
      <c r="AF26" s="121">
        <f t="shared" si="3"/>
        <v>100</v>
      </c>
    </row>
    <row r="27" spans="1:32" x14ac:dyDescent="0.2">
      <c r="A27" s="4" t="s">
        <v>142</v>
      </c>
      <c r="B27" s="28">
        <v>0</v>
      </c>
      <c r="C27" s="28">
        <v>1</v>
      </c>
      <c r="D27" s="28">
        <v>3</v>
      </c>
      <c r="E27" s="162">
        <v>3</v>
      </c>
      <c r="F27" s="28">
        <v>3</v>
      </c>
      <c r="G27" s="28">
        <v>0</v>
      </c>
      <c r="H27" s="28">
        <v>2</v>
      </c>
      <c r="I27" s="3" t="s">
        <v>143</v>
      </c>
      <c r="J27" s="121">
        <f t="shared" si="0"/>
        <v>12</v>
      </c>
      <c r="L27" s="4" t="s">
        <v>144</v>
      </c>
      <c r="M27" s="28">
        <v>0</v>
      </c>
      <c r="N27" s="28">
        <v>1</v>
      </c>
      <c r="O27" s="28">
        <v>1</v>
      </c>
      <c r="P27" s="162">
        <v>4</v>
      </c>
      <c r="Q27" s="28">
        <v>2</v>
      </c>
      <c r="R27" s="28">
        <v>3</v>
      </c>
      <c r="S27" s="28">
        <v>2</v>
      </c>
      <c r="T27" s="3" t="s">
        <v>145</v>
      </c>
      <c r="U27" s="121">
        <f t="shared" si="1"/>
        <v>13</v>
      </c>
      <c r="W27" s="4" t="s">
        <v>144</v>
      </c>
      <c r="X27" s="28">
        <v>0</v>
      </c>
      <c r="Y27" s="28">
        <v>1</v>
      </c>
      <c r="Z27" s="28">
        <v>3</v>
      </c>
      <c r="AA27" s="162">
        <v>3</v>
      </c>
      <c r="AB27" s="28">
        <v>2</v>
      </c>
      <c r="AC27" s="28">
        <v>3</v>
      </c>
      <c r="AD27" s="28">
        <v>1</v>
      </c>
      <c r="AE27" s="3" t="s">
        <v>145</v>
      </c>
      <c r="AF27" s="121">
        <f t="shared" si="3"/>
        <v>13</v>
      </c>
    </row>
    <row r="28" spans="1:32" x14ac:dyDescent="0.2">
      <c r="A28" s="4" t="s">
        <v>88</v>
      </c>
      <c r="B28" s="18">
        <f>B27/J27*100</f>
        <v>0</v>
      </c>
      <c r="C28" s="18">
        <f>C27/J27*100</f>
        <v>8.3333333333333321</v>
      </c>
      <c r="D28" s="132">
        <f>D27/J27*100</f>
        <v>25</v>
      </c>
      <c r="E28" s="132">
        <f>E27/J27*100</f>
        <v>25</v>
      </c>
      <c r="F28" s="132">
        <f>F27/J27*100</f>
        <v>25</v>
      </c>
      <c r="G28" s="18">
        <f>G27/J27*100</f>
        <v>0</v>
      </c>
      <c r="H28" s="18">
        <f>H27/J27*100</f>
        <v>16.666666666666664</v>
      </c>
      <c r="I28" s="3"/>
      <c r="J28" s="121">
        <f t="shared" si="0"/>
        <v>100</v>
      </c>
      <c r="L28" s="4" t="s">
        <v>88</v>
      </c>
      <c r="M28" s="18">
        <f>M27/U27*100</f>
        <v>0</v>
      </c>
      <c r="N28" s="18">
        <f>N27/U27*100</f>
        <v>7.6923076923076925</v>
      </c>
      <c r="O28" s="18">
        <f>O27/U27*100</f>
        <v>7.6923076923076925</v>
      </c>
      <c r="P28" s="132">
        <f>P27/U27*100</f>
        <v>30.76923076923077</v>
      </c>
      <c r="Q28" s="18">
        <f>Q27/U27*100</f>
        <v>15.384615384615385</v>
      </c>
      <c r="R28" s="134">
        <f>R27/U27*100</f>
        <v>23.076923076923077</v>
      </c>
      <c r="S28" s="18">
        <f>S27/U27*100</f>
        <v>15.384615384615385</v>
      </c>
      <c r="T28" s="3"/>
      <c r="U28" s="121">
        <f t="shared" si="1"/>
        <v>100</v>
      </c>
      <c r="W28" s="4" t="s">
        <v>88</v>
      </c>
      <c r="X28" s="18">
        <f>X27/AF27*100</f>
        <v>0</v>
      </c>
      <c r="Y28" s="18">
        <f>Y27/AF27*100</f>
        <v>7.6923076923076925</v>
      </c>
      <c r="Z28" s="132">
        <f>Z27/AF27*100</f>
        <v>23.076923076923077</v>
      </c>
      <c r="AA28" s="163">
        <f>AA27/AF27*100</f>
        <v>23.076923076923077</v>
      </c>
      <c r="AB28" s="18">
        <f>AB27/AF27*100</f>
        <v>15.384615384615385</v>
      </c>
      <c r="AC28" s="132">
        <f>AC27/AF27*100</f>
        <v>23.076923076923077</v>
      </c>
      <c r="AD28" s="18">
        <f>AD27/AF27*100</f>
        <v>7.6923076923076925</v>
      </c>
      <c r="AE28" s="3"/>
      <c r="AF28" s="121">
        <f t="shared" si="3"/>
        <v>100</v>
      </c>
    </row>
    <row r="30" spans="1:32" x14ac:dyDescent="0.2">
      <c r="A30" s="241" t="s">
        <v>577</v>
      </c>
      <c r="B30" s="241"/>
      <c r="C30" s="241"/>
      <c r="D30" s="241"/>
      <c r="E30" s="241"/>
      <c r="F30" s="241"/>
      <c r="G30" s="241"/>
      <c r="H30" s="241"/>
      <c r="I30" s="241"/>
      <c r="J30" s="241"/>
      <c r="L30" s="241" t="s">
        <v>576</v>
      </c>
      <c r="M30" s="241"/>
      <c r="N30" s="241"/>
      <c r="O30" s="241"/>
      <c r="P30" s="241"/>
      <c r="Q30" s="241"/>
      <c r="R30" s="241"/>
      <c r="S30" s="241"/>
      <c r="T30" s="241"/>
      <c r="U30" s="241"/>
      <c r="W30" s="239" t="s">
        <v>576</v>
      </c>
      <c r="X30" s="239"/>
      <c r="Y30" s="239"/>
      <c r="Z30" s="239"/>
      <c r="AA30" s="239"/>
      <c r="AB30" s="239"/>
      <c r="AC30" s="239"/>
      <c r="AD30" s="239"/>
      <c r="AE30" s="239"/>
      <c r="AF30" s="239"/>
    </row>
    <row r="32" spans="1:32" ht="40" customHeight="1" x14ac:dyDescent="0.2">
      <c r="A32" s="238" t="s">
        <v>404</v>
      </c>
      <c r="B32" s="238"/>
      <c r="C32" s="238"/>
      <c r="D32" s="238"/>
      <c r="E32" s="238"/>
      <c r="F32" s="238"/>
      <c r="G32" s="238"/>
      <c r="H32" s="238"/>
      <c r="I32" s="238"/>
      <c r="J32" s="238"/>
      <c r="L32" s="238" t="s">
        <v>532</v>
      </c>
      <c r="M32" s="238"/>
      <c r="N32" s="238"/>
      <c r="O32" s="238"/>
      <c r="P32" s="238"/>
      <c r="Q32" s="238"/>
      <c r="R32" s="238"/>
      <c r="S32" s="238"/>
      <c r="T32" s="238"/>
      <c r="U32" s="238"/>
    </row>
    <row r="33" spans="1:21" x14ac:dyDescent="0.2">
      <c r="A33" s="26" t="s">
        <v>92</v>
      </c>
      <c r="B33" s="26"/>
      <c r="C33" s="26"/>
      <c r="D33" s="26"/>
      <c r="E33" s="26"/>
      <c r="F33" s="26"/>
      <c r="G33" s="26"/>
      <c r="H33" s="26"/>
      <c r="I33" s="26" t="s">
        <v>93</v>
      </c>
      <c r="J33" s="27" t="s">
        <v>90</v>
      </c>
      <c r="L33" s="26" t="s">
        <v>92</v>
      </c>
      <c r="M33" s="26"/>
      <c r="N33" s="26"/>
      <c r="O33" s="26"/>
      <c r="P33" s="26"/>
      <c r="Q33" s="26"/>
      <c r="R33" s="26"/>
      <c r="S33" s="26"/>
      <c r="T33" s="26" t="s">
        <v>93</v>
      </c>
      <c r="U33" s="27" t="s">
        <v>90</v>
      </c>
    </row>
    <row r="34" spans="1:21" x14ac:dyDescent="0.2">
      <c r="A34" s="4" t="s">
        <v>96</v>
      </c>
      <c r="B34" s="28">
        <v>9</v>
      </c>
      <c r="C34" s="28">
        <v>1</v>
      </c>
      <c r="D34" s="28">
        <v>2</v>
      </c>
      <c r="E34" s="162">
        <v>1</v>
      </c>
      <c r="F34" s="28">
        <v>0</v>
      </c>
      <c r="G34" s="28">
        <v>0</v>
      </c>
      <c r="H34" s="28">
        <v>0</v>
      </c>
      <c r="I34" s="3" t="s">
        <v>97</v>
      </c>
      <c r="J34" s="121">
        <f>SUM(B34:H34)</f>
        <v>13</v>
      </c>
      <c r="L34" s="4" t="s">
        <v>94</v>
      </c>
      <c r="M34" s="28">
        <v>10</v>
      </c>
      <c r="N34" s="28">
        <v>2</v>
      </c>
      <c r="O34" s="28">
        <v>1</v>
      </c>
      <c r="P34" s="162">
        <v>0</v>
      </c>
      <c r="Q34" s="28">
        <v>0</v>
      </c>
      <c r="R34" s="28">
        <v>0</v>
      </c>
      <c r="S34" s="28">
        <v>0</v>
      </c>
      <c r="T34" s="3" t="s">
        <v>95</v>
      </c>
      <c r="U34" s="121">
        <f>SUM(M34:S34)</f>
        <v>13</v>
      </c>
    </row>
    <row r="35" spans="1:21" x14ac:dyDescent="0.2">
      <c r="A35" s="4" t="s">
        <v>88</v>
      </c>
      <c r="B35" s="132">
        <f>B34/J34*100</f>
        <v>69.230769230769226</v>
      </c>
      <c r="C35" s="18">
        <f>C34/J34*100</f>
        <v>7.6923076923076925</v>
      </c>
      <c r="D35" s="18">
        <f>D34/J34*100</f>
        <v>15.384615384615385</v>
      </c>
      <c r="E35" s="163">
        <f>E34/J34*100</f>
        <v>7.6923076923076925</v>
      </c>
      <c r="F35" s="18">
        <f>F34/J34*100</f>
        <v>0</v>
      </c>
      <c r="G35" s="18">
        <f>G34/J34*100</f>
        <v>0</v>
      </c>
      <c r="H35" s="18">
        <f>H34/J34*100</f>
        <v>0</v>
      </c>
      <c r="I35" s="3"/>
      <c r="J35" s="121">
        <f t="shared" ref="J35:J59" si="4">SUM(B35:H35)</f>
        <v>100</v>
      </c>
      <c r="L35" s="4" t="s">
        <v>88</v>
      </c>
      <c r="M35" s="135">
        <f>M34/U34*100</f>
        <v>76.923076923076934</v>
      </c>
      <c r="N35" s="18">
        <f>N34/U34*100</f>
        <v>15.384615384615385</v>
      </c>
      <c r="O35" s="18">
        <f>O34/U34*100</f>
        <v>7.6923076923076925</v>
      </c>
      <c r="P35" s="163">
        <f>P34/U34*100</f>
        <v>0</v>
      </c>
      <c r="Q35" s="18">
        <f>Q34/U34*100</f>
        <v>0</v>
      </c>
      <c r="R35" s="18">
        <f>R34/U34*100</f>
        <v>0</v>
      </c>
      <c r="S35" s="18">
        <f>S34/U34*100</f>
        <v>0</v>
      </c>
      <c r="T35" s="3"/>
      <c r="U35" s="121">
        <f t="shared" ref="U35:U59" si="5">SUM(M35:S35)</f>
        <v>100.00000000000001</v>
      </c>
    </row>
    <row r="36" spans="1:21" x14ac:dyDescent="0.2">
      <c r="A36" s="4" t="s">
        <v>100</v>
      </c>
      <c r="B36" s="28">
        <v>2</v>
      </c>
      <c r="C36" s="28">
        <v>2</v>
      </c>
      <c r="D36" s="28">
        <v>2</v>
      </c>
      <c r="E36" s="162">
        <v>3</v>
      </c>
      <c r="F36" s="28">
        <v>2</v>
      </c>
      <c r="G36" s="28">
        <v>1</v>
      </c>
      <c r="H36" s="28">
        <v>1</v>
      </c>
      <c r="I36" s="3" t="s">
        <v>101</v>
      </c>
      <c r="J36" s="121">
        <f t="shared" si="4"/>
        <v>13</v>
      </c>
      <c r="L36" s="4" t="s">
        <v>98</v>
      </c>
      <c r="M36" s="28">
        <v>9</v>
      </c>
      <c r="N36" s="28">
        <v>3</v>
      </c>
      <c r="O36" s="28">
        <v>1</v>
      </c>
      <c r="P36" s="162">
        <v>0</v>
      </c>
      <c r="Q36" s="28">
        <v>0</v>
      </c>
      <c r="R36" s="28">
        <v>0</v>
      </c>
      <c r="S36" s="28">
        <v>0</v>
      </c>
      <c r="T36" s="3" t="s">
        <v>99</v>
      </c>
      <c r="U36" s="121">
        <f t="shared" si="5"/>
        <v>13</v>
      </c>
    </row>
    <row r="37" spans="1:21" x14ac:dyDescent="0.2">
      <c r="A37" s="4" t="s">
        <v>88</v>
      </c>
      <c r="B37" s="18">
        <f>B36/J36*100</f>
        <v>15.384615384615385</v>
      </c>
      <c r="C37" s="18">
        <f>C36/J36*100</f>
        <v>15.384615384615385</v>
      </c>
      <c r="D37" s="18">
        <f>D36/J36*100</f>
        <v>15.384615384615385</v>
      </c>
      <c r="E37" s="132">
        <f>E36/J36*100</f>
        <v>23.076923076923077</v>
      </c>
      <c r="F37" s="18">
        <f>F36/J36*100</f>
        <v>15.384615384615385</v>
      </c>
      <c r="G37" s="18">
        <f>G36/J36*100</f>
        <v>7.6923076923076925</v>
      </c>
      <c r="H37" s="18">
        <f>H36/J36*100</f>
        <v>7.6923076923076925</v>
      </c>
      <c r="I37" s="3"/>
      <c r="J37" s="121">
        <f t="shared" si="4"/>
        <v>100</v>
      </c>
      <c r="L37" s="4" t="s">
        <v>88</v>
      </c>
      <c r="M37" s="132">
        <f>M36/U36*100</f>
        <v>69.230769230769226</v>
      </c>
      <c r="N37" s="18">
        <f>N36/U36*100</f>
        <v>23.076923076923077</v>
      </c>
      <c r="O37" s="18">
        <f>O36/U36*100</f>
        <v>7.6923076923076925</v>
      </c>
      <c r="P37" s="163">
        <f>P36/U36*100</f>
        <v>0</v>
      </c>
      <c r="Q37" s="18">
        <f>Q36/U36*100</f>
        <v>0</v>
      </c>
      <c r="R37" s="18">
        <f>R36/U36*100</f>
        <v>0</v>
      </c>
      <c r="S37" s="18">
        <f>S36/U36*100</f>
        <v>0</v>
      </c>
      <c r="T37" s="3"/>
      <c r="U37" s="121">
        <f t="shared" si="5"/>
        <v>100</v>
      </c>
    </row>
    <row r="38" spans="1:21" x14ac:dyDescent="0.2">
      <c r="A38" s="4" t="s">
        <v>104</v>
      </c>
      <c r="B38" s="28">
        <v>2</v>
      </c>
      <c r="C38" s="28">
        <v>2</v>
      </c>
      <c r="D38" s="28">
        <v>3</v>
      </c>
      <c r="E38" s="162">
        <v>2</v>
      </c>
      <c r="F38" s="28">
        <v>3</v>
      </c>
      <c r="G38" s="28">
        <v>1</v>
      </c>
      <c r="H38" s="28">
        <v>0</v>
      </c>
      <c r="I38" s="3" t="s">
        <v>105</v>
      </c>
      <c r="J38" s="121">
        <f t="shared" si="4"/>
        <v>13</v>
      </c>
      <c r="L38" s="4" t="s">
        <v>102</v>
      </c>
      <c r="M38" s="28">
        <v>7</v>
      </c>
      <c r="N38" s="28">
        <v>4</v>
      </c>
      <c r="O38" s="28">
        <v>2</v>
      </c>
      <c r="P38" s="162">
        <v>0</v>
      </c>
      <c r="Q38" s="28">
        <v>0</v>
      </c>
      <c r="R38" s="28">
        <v>0</v>
      </c>
      <c r="S38" s="28">
        <v>0</v>
      </c>
      <c r="T38" s="3" t="s">
        <v>103</v>
      </c>
      <c r="U38" s="121">
        <f t="shared" si="5"/>
        <v>13</v>
      </c>
    </row>
    <row r="39" spans="1:21" x14ac:dyDescent="0.2">
      <c r="A39" s="4" t="s">
        <v>88</v>
      </c>
      <c r="B39" s="18">
        <f>B38/J38*100</f>
        <v>15.384615384615385</v>
      </c>
      <c r="C39" s="18">
        <f>C38/J38*100</f>
        <v>15.384615384615385</v>
      </c>
      <c r="D39" s="18">
        <f>D38/J38*100</f>
        <v>23.076923076923077</v>
      </c>
      <c r="E39" s="163">
        <f>E38/J38*100</f>
        <v>15.384615384615385</v>
      </c>
      <c r="F39" s="132">
        <f>F38/J38*100</f>
        <v>23.076923076923077</v>
      </c>
      <c r="G39" s="18">
        <f>G38/J38*100</f>
        <v>7.6923076923076925</v>
      </c>
      <c r="H39" s="18">
        <f>H38/J38*100</f>
        <v>0</v>
      </c>
      <c r="I39" s="3"/>
      <c r="J39" s="121">
        <f t="shared" si="4"/>
        <v>100</v>
      </c>
      <c r="L39" s="4" t="s">
        <v>88</v>
      </c>
      <c r="M39" s="132">
        <f>M38/U38*100</f>
        <v>53.846153846153847</v>
      </c>
      <c r="N39" s="18">
        <f>N38/U38*100</f>
        <v>30.76923076923077</v>
      </c>
      <c r="O39" s="18">
        <f>O38/U38*100</f>
        <v>15.384615384615385</v>
      </c>
      <c r="P39" s="163">
        <f>P38/U38*100</f>
        <v>0</v>
      </c>
      <c r="Q39" s="18">
        <f>Q38/U38*100</f>
        <v>0</v>
      </c>
      <c r="R39" s="18">
        <f>R38/U38*100</f>
        <v>0</v>
      </c>
      <c r="S39" s="18">
        <f>S38/U38*100</f>
        <v>0</v>
      </c>
      <c r="T39" s="3"/>
      <c r="U39" s="121">
        <f t="shared" si="5"/>
        <v>100</v>
      </c>
    </row>
    <row r="40" spans="1:21" x14ac:dyDescent="0.2">
      <c r="A40" s="4" t="s">
        <v>108</v>
      </c>
      <c r="B40" s="28">
        <v>0</v>
      </c>
      <c r="C40" s="28">
        <v>3</v>
      </c>
      <c r="D40" s="28">
        <v>2</v>
      </c>
      <c r="E40" s="162">
        <v>4</v>
      </c>
      <c r="F40" s="28">
        <v>2</v>
      </c>
      <c r="G40" s="28">
        <v>2</v>
      </c>
      <c r="H40" s="28">
        <v>0</v>
      </c>
      <c r="I40" s="3" t="s">
        <v>109</v>
      </c>
      <c r="J40" s="121">
        <f t="shared" si="4"/>
        <v>13</v>
      </c>
      <c r="L40" s="4" t="s">
        <v>106</v>
      </c>
      <c r="M40" s="28">
        <v>7</v>
      </c>
      <c r="N40" s="28">
        <v>3</v>
      </c>
      <c r="O40" s="28">
        <v>2</v>
      </c>
      <c r="P40" s="162">
        <v>1</v>
      </c>
      <c r="Q40" s="28">
        <v>0</v>
      </c>
      <c r="R40" s="28">
        <v>0</v>
      </c>
      <c r="S40" s="28">
        <v>0</v>
      </c>
      <c r="T40" s="3" t="s">
        <v>107</v>
      </c>
      <c r="U40" s="121">
        <f t="shared" si="5"/>
        <v>13</v>
      </c>
    </row>
    <row r="41" spans="1:21" x14ac:dyDescent="0.2">
      <c r="A41" s="4" t="s">
        <v>88</v>
      </c>
      <c r="B41" s="18">
        <f>B40/J40*100</f>
        <v>0</v>
      </c>
      <c r="C41" s="18">
        <f>C40/J40*100</f>
        <v>23.076923076923077</v>
      </c>
      <c r="D41" s="18">
        <f>D40/J40*100</f>
        <v>15.384615384615385</v>
      </c>
      <c r="E41" s="132">
        <f>E40/J40*100</f>
        <v>30.76923076923077</v>
      </c>
      <c r="F41" s="18">
        <f>F40/J40*100</f>
        <v>15.384615384615385</v>
      </c>
      <c r="G41" s="18">
        <f>G40/J40*100</f>
        <v>15.384615384615385</v>
      </c>
      <c r="H41" s="18">
        <f>H40/J40*100</f>
        <v>0</v>
      </c>
      <c r="I41" s="3"/>
      <c r="J41" s="121">
        <f t="shared" si="4"/>
        <v>100</v>
      </c>
      <c r="L41" s="4" t="s">
        <v>88</v>
      </c>
      <c r="M41" s="132">
        <f>M40/U40*100</f>
        <v>53.846153846153847</v>
      </c>
      <c r="N41" s="18">
        <f>N40/U40*100</f>
        <v>23.076923076923077</v>
      </c>
      <c r="O41" s="18">
        <f>O40/U40*100</f>
        <v>15.384615384615385</v>
      </c>
      <c r="P41" s="163">
        <f>P40/U40*100</f>
        <v>7.6923076923076925</v>
      </c>
      <c r="Q41" s="18">
        <f>Q40/U40*100</f>
        <v>0</v>
      </c>
      <c r="R41" s="18">
        <f>R40/U40*100</f>
        <v>0</v>
      </c>
      <c r="S41" s="18">
        <f>S40/U40*100</f>
        <v>0</v>
      </c>
      <c r="T41" s="3"/>
      <c r="U41" s="121">
        <f t="shared" si="5"/>
        <v>100</v>
      </c>
    </row>
    <row r="42" spans="1:21" x14ac:dyDescent="0.2">
      <c r="A42" s="4" t="s">
        <v>112</v>
      </c>
      <c r="B42" s="28">
        <v>0</v>
      </c>
      <c r="C42" s="28">
        <v>3</v>
      </c>
      <c r="D42" s="28">
        <v>4</v>
      </c>
      <c r="E42" s="162">
        <v>5</v>
      </c>
      <c r="F42" s="28">
        <v>0</v>
      </c>
      <c r="G42" s="28">
        <v>1</v>
      </c>
      <c r="H42" s="28">
        <v>0</v>
      </c>
      <c r="I42" s="3" t="s">
        <v>113</v>
      </c>
      <c r="J42" s="121">
        <f t="shared" si="4"/>
        <v>13</v>
      </c>
      <c r="L42" s="4" t="s">
        <v>110</v>
      </c>
      <c r="M42" s="28">
        <v>8</v>
      </c>
      <c r="N42" s="28">
        <v>2</v>
      </c>
      <c r="O42" s="28">
        <v>2</v>
      </c>
      <c r="P42" s="162">
        <v>1</v>
      </c>
      <c r="Q42" s="28">
        <v>0</v>
      </c>
      <c r="R42" s="28">
        <v>0</v>
      </c>
      <c r="S42" s="28">
        <v>0</v>
      </c>
      <c r="T42" s="3" t="s">
        <v>111</v>
      </c>
      <c r="U42" s="121">
        <f t="shared" si="5"/>
        <v>13</v>
      </c>
    </row>
    <row r="43" spans="1:21" ht="15" customHeight="1" x14ac:dyDescent="0.2">
      <c r="A43" s="4" t="s">
        <v>88</v>
      </c>
      <c r="B43" s="18">
        <f>B42/J42*100</f>
        <v>0</v>
      </c>
      <c r="C43" s="18">
        <f>C42/J42*100</f>
        <v>23.076923076923077</v>
      </c>
      <c r="D43" s="134">
        <f>D42/J42*100</f>
        <v>30.76923076923077</v>
      </c>
      <c r="E43" s="132">
        <f>E42/J42*100</f>
        <v>38.461538461538467</v>
      </c>
      <c r="F43" s="18">
        <f>F42/J42*100</f>
        <v>0</v>
      </c>
      <c r="G43" s="18">
        <f>G42/J42*100</f>
        <v>7.6923076923076925</v>
      </c>
      <c r="H43" s="18">
        <f>H42/J42*100</f>
        <v>0</v>
      </c>
      <c r="I43" s="3"/>
      <c r="J43" s="121">
        <f t="shared" si="4"/>
        <v>100.00000000000001</v>
      </c>
      <c r="L43" s="4" t="s">
        <v>88</v>
      </c>
      <c r="M43" s="132">
        <f>M42/U42*100</f>
        <v>61.53846153846154</v>
      </c>
      <c r="N43" s="18">
        <f>N42/U42*100</f>
        <v>15.384615384615385</v>
      </c>
      <c r="O43" s="18">
        <f>O42/U42*100</f>
        <v>15.384615384615385</v>
      </c>
      <c r="P43" s="163">
        <f>P42/U42*100</f>
        <v>7.6923076923076925</v>
      </c>
      <c r="Q43" s="18">
        <f>Q42/U42*100</f>
        <v>0</v>
      </c>
      <c r="R43" s="18">
        <f>R42/U42*100</f>
        <v>0</v>
      </c>
      <c r="S43" s="18">
        <f>S42/U42*100</f>
        <v>0</v>
      </c>
      <c r="T43" s="3"/>
      <c r="U43" s="121">
        <f t="shared" si="5"/>
        <v>100</v>
      </c>
    </row>
    <row r="44" spans="1:21" x14ac:dyDescent="0.2">
      <c r="A44" s="4" t="s">
        <v>116</v>
      </c>
      <c r="B44" s="28">
        <v>0</v>
      </c>
      <c r="C44" s="28">
        <v>3</v>
      </c>
      <c r="D44" s="28">
        <v>2</v>
      </c>
      <c r="E44" s="162">
        <v>1</v>
      </c>
      <c r="F44" s="28">
        <v>2</v>
      </c>
      <c r="G44" s="28">
        <v>3</v>
      </c>
      <c r="H44" s="28">
        <v>2</v>
      </c>
      <c r="I44" s="3" t="s">
        <v>117</v>
      </c>
      <c r="J44" s="121">
        <f t="shared" si="4"/>
        <v>13</v>
      </c>
      <c r="L44" s="4" t="s">
        <v>114</v>
      </c>
      <c r="M44" s="28">
        <v>8</v>
      </c>
      <c r="N44" s="28">
        <v>3</v>
      </c>
      <c r="O44" s="28">
        <v>2</v>
      </c>
      <c r="P44" s="162">
        <v>0</v>
      </c>
      <c r="Q44" s="28">
        <v>0</v>
      </c>
      <c r="R44" s="28">
        <v>0</v>
      </c>
      <c r="S44" s="28">
        <v>0</v>
      </c>
      <c r="T44" s="3" t="s">
        <v>115</v>
      </c>
      <c r="U44" s="121">
        <f t="shared" si="5"/>
        <v>13</v>
      </c>
    </row>
    <row r="45" spans="1:21" x14ac:dyDescent="0.2">
      <c r="A45" s="4" t="s">
        <v>88</v>
      </c>
      <c r="B45" s="18">
        <f>B44/J44*100</f>
        <v>0</v>
      </c>
      <c r="C45" s="132">
        <f>C44/J44*100</f>
        <v>23.076923076923077</v>
      </c>
      <c r="D45" s="18">
        <f>D44/J44*100</f>
        <v>15.384615384615385</v>
      </c>
      <c r="E45" s="163">
        <f>E44/J44*100</f>
        <v>7.6923076923076925</v>
      </c>
      <c r="F45" s="18">
        <f>F44/J44*100</f>
        <v>15.384615384615385</v>
      </c>
      <c r="G45" s="132">
        <f>G44/J44*100</f>
        <v>23.076923076923077</v>
      </c>
      <c r="H45" s="18">
        <f>H44/J44*100</f>
        <v>15.384615384615385</v>
      </c>
      <c r="I45" s="3"/>
      <c r="J45" s="121">
        <f t="shared" si="4"/>
        <v>100</v>
      </c>
      <c r="L45" s="4" t="s">
        <v>88</v>
      </c>
      <c r="M45" s="132">
        <f>M44/U44*100</f>
        <v>61.53846153846154</v>
      </c>
      <c r="N45" s="18">
        <f>N44/U44*100</f>
        <v>23.076923076923077</v>
      </c>
      <c r="O45" s="18">
        <f>O44/U44*100</f>
        <v>15.384615384615385</v>
      </c>
      <c r="P45" s="163">
        <f>P44/U44*100</f>
        <v>0</v>
      </c>
      <c r="Q45" s="18">
        <f>Q44/U44*100</f>
        <v>0</v>
      </c>
      <c r="R45" s="18">
        <f>R44/U44*100</f>
        <v>0</v>
      </c>
      <c r="S45" s="18">
        <f>S44/U44*100</f>
        <v>0</v>
      </c>
      <c r="T45" s="3"/>
      <c r="U45" s="121">
        <f t="shared" si="5"/>
        <v>100</v>
      </c>
    </row>
    <row r="46" spans="1:21" x14ac:dyDescent="0.2">
      <c r="A46" s="4" t="s">
        <v>120</v>
      </c>
      <c r="B46" s="28">
        <v>5</v>
      </c>
      <c r="C46" s="28">
        <v>2</v>
      </c>
      <c r="D46" s="28">
        <v>3</v>
      </c>
      <c r="E46" s="162">
        <v>1</v>
      </c>
      <c r="F46" s="28">
        <v>2</v>
      </c>
      <c r="G46" s="28">
        <v>0</v>
      </c>
      <c r="H46" s="28">
        <v>0</v>
      </c>
      <c r="I46" s="3" t="s">
        <v>121</v>
      </c>
      <c r="J46" s="121">
        <f t="shared" si="4"/>
        <v>13</v>
      </c>
      <c r="L46" s="4" t="s">
        <v>118</v>
      </c>
      <c r="M46" s="28">
        <v>10</v>
      </c>
      <c r="N46" s="28">
        <v>1</v>
      </c>
      <c r="O46" s="28">
        <v>1</v>
      </c>
      <c r="P46" s="162">
        <v>1</v>
      </c>
      <c r="Q46" s="28">
        <v>0</v>
      </c>
      <c r="R46" s="28">
        <v>0</v>
      </c>
      <c r="S46" s="28">
        <v>0</v>
      </c>
      <c r="T46" s="3" t="s">
        <v>119</v>
      </c>
      <c r="U46" s="121">
        <f t="shared" si="5"/>
        <v>13</v>
      </c>
    </row>
    <row r="47" spans="1:21" x14ac:dyDescent="0.2">
      <c r="A47" s="4" t="s">
        <v>88</v>
      </c>
      <c r="B47" s="132">
        <f>B46/J46*100</f>
        <v>38.461538461538467</v>
      </c>
      <c r="C47" s="18">
        <f>C46/J46*100</f>
        <v>15.384615384615385</v>
      </c>
      <c r="D47" s="18">
        <f>D46/J46*100</f>
        <v>23.076923076923077</v>
      </c>
      <c r="E47" s="163">
        <f>E46/J46*100</f>
        <v>7.6923076923076925</v>
      </c>
      <c r="F47" s="18">
        <f>F46/J46*100</f>
        <v>15.384615384615385</v>
      </c>
      <c r="G47" s="18">
        <f>G46/J46*100</f>
        <v>0</v>
      </c>
      <c r="H47" s="18">
        <f>H46/J46*100</f>
        <v>0</v>
      </c>
      <c r="I47" s="3"/>
      <c r="J47" s="121">
        <f t="shared" si="4"/>
        <v>100.00000000000001</v>
      </c>
      <c r="L47" s="4" t="s">
        <v>88</v>
      </c>
      <c r="M47" s="132">
        <f>M46/U46*100</f>
        <v>76.923076923076934</v>
      </c>
      <c r="N47" s="18">
        <f>N46/U46*100</f>
        <v>7.6923076923076925</v>
      </c>
      <c r="O47" s="18">
        <f>O46/U46*100</f>
        <v>7.6923076923076925</v>
      </c>
      <c r="P47" s="163">
        <f>P46/U46*100</f>
        <v>7.6923076923076925</v>
      </c>
      <c r="Q47" s="18">
        <f>Q46/U46*100</f>
        <v>0</v>
      </c>
      <c r="R47" s="18">
        <f>R46/U46*100</f>
        <v>0</v>
      </c>
      <c r="S47" s="18">
        <f>S46/U46*100</f>
        <v>0</v>
      </c>
      <c r="T47" s="3"/>
      <c r="U47" s="121">
        <f t="shared" si="5"/>
        <v>100.00000000000001</v>
      </c>
    </row>
    <row r="48" spans="1:21" x14ac:dyDescent="0.2">
      <c r="A48" s="4" t="s">
        <v>124</v>
      </c>
      <c r="B48" s="28">
        <v>1</v>
      </c>
      <c r="C48" s="28">
        <v>2</v>
      </c>
      <c r="D48" s="28">
        <v>1</v>
      </c>
      <c r="E48" s="162">
        <v>2</v>
      </c>
      <c r="F48" s="28">
        <v>2</v>
      </c>
      <c r="G48" s="28">
        <v>3</v>
      </c>
      <c r="H48" s="28">
        <v>2</v>
      </c>
      <c r="I48" s="3" t="s">
        <v>125</v>
      </c>
      <c r="J48" s="121">
        <f t="shared" si="4"/>
        <v>13</v>
      </c>
      <c r="L48" s="4" t="s">
        <v>122</v>
      </c>
      <c r="M48" s="28">
        <v>8</v>
      </c>
      <c r="N48" s="28">
        <v>3</v>
      </c>
      <c r="O48" s="28">
        <v>2</v>
      </c>
      <c r="P48" s="162">
        <v>0</v>
      </c>
      <c r="Q48" s="28">
        <v>0</v>
      </c>
      <c r="R48" s="28">
        <v>0</v>
      </c>
      <c r="S48" s="28">
        <v>0</v>
      </c>
      <c r="T48" s="3" t="s">
        <v>123</v>
      </c>
      <c r="U48" s="121">
        <f t="shared" si="5"/>
        <v>13</v>
      </c>
    </row>
    <row r="49" spans="1:21" x14ac:dyDescent="0.2">
      <c r="A49" s="4" t="s">
        <v>88</v>
      </c>
      <c r="B49" s="18">
        <f>B48/J48*100</f>
        <v>7.6923076923076925</v>
      </c>
      <c r="C49" s="18">
        <f>C48/J48*100</f>
        <v>15.384615384615385</v>
      </c>
      <c r="D49" s="18">
        <f>D48/J48*100</f>
        <v>7.6923076923076925</v>
      </c>
      <c r="E49" s="163">
        <f>E48/J48*100</f>
        <v>15.384615384615385</v>
      </c>
      <c r="F49" s="18">
        <f>F48/J48*100</f>
        <v>15.384615384615385</v>
      </c>
      <c r="G49" s="132">
        <f>G48/J48*100</f>
        <v>23.076923076923077</v>
      </c>
      <c r="H49" s="18">
        <f>H48/J48*100</f>
        <v>15.384615384615385</v>
      </c>
      <c r="I49" s="3"/>
      <c r="J49" s="121">
        <f t="shared" si="4"/>
        <v>100</v>
      </c>
      <c r="L49" s="4" t="s">
        <v>88</v>
      </c>
      <c r="M49" s="132">
        <f>M48/U48*100</f>
        <v>61.53846153846154</v>
      </c>
      <c r="N49" s="18">
        <f>N48/U48*100</f>
        <v>23.076923076923077</v>
      </c>
      <c r="O49" s="18">
        <f>O48/U48*100</f>
        <v>15.384615384615385</v>
      </c>
      <c r="P49" s="163">
        <f>P48/U48*100</f>
        <v>0</v>
      </c>
      <c r="Q49" s="18">
        <f>Q48/U48*100</f>
        <v>0</v>
      </c>
      <c r="R49" s="18">
        <f>R48/U48*100</f>
        <v>0</v>
      </c>
      <c r="S49" s="18">
        <f>S48/U48*100</f>
        <v>0</v>
      </c>
      <c r="T49" s="3"/>
      <c r="U49" s="121">
        <f t="shared" si="5"/>
        <v>100</v>
      </c>
    </row>
    <row r="50" spans="1:21" x14ac:dyDescent="0.2">
      <c r="A50" s="4" t="s">
        <v>128</v>
      </c>
      <c r="B50" s="28">
        <v>0</v>
      </c>
      <c r="C50" s="28">
        <v>2</v>
      </c>
      <c r="D50" s="28">
        <v>6</v>
      </c>
      <c r="E50" s="162">
        <v>2</v>
      </c>
      <c r="F50" s="28">
        <v>0</v>
      </c>
      <c r="G50" s="28">
        <v>3</v>
      </c>
      <c r="H50" s="28">
        <v>0</v>
      </c>
      <c r="I50" s="3" t="s">
        <v>129</v>
      </c>
      <c r="J50" s="121">
        <f>SUM(B50:H50)</f>
        <v>13</v>
      </c>
      <c r="L50" s="4" t="s">
        <v>126</v>
      </c>
      <c r="M50" s="28">
        <v>6</v>
      </c>
      <c r="N50" s="28">
        <v>3</v>
      </c>
      <c r="O50" s="28">
        <v>3</v>
      </c>
      <c r="P50" s="162">
        <v>1</v>
      </c>
      <c r="Q50" s="28">
        <v>0</v>
      </c>
      <c r="R50" s="28">
        <v>0</v>
      </c>
      <c r="S50" s="28">
        <v>0</v>
      </c>
      <c r="T50" s="3" t="s">
        <v>127</v>
      </c>
      <c r="U50" s="121">
        <f>SUM(M50:S50)</f>
        <v>13</v>
      </c>
    </row>
    <row r="51" spans="1:21" x14ac:dyDescent="0.2">
      <c r="A51" s="4" t="s">
        <v>88</v>
      </c>
      <c r="B51" s="18">
        <f>B50/J50*100</f>
        <v>0</v>
      </c>
      <c r="C51" s="18">
        <f>C50/J50*100</f>
        <v>15.384615384615385</v>
      </c>
      <c r="D51" s="132">
        <f>D50/J50*100</f>
        <v>46.153846153846153</v>
      </c>
      <c r="E51" s="163">
        <f>E50/J50*100</f>
        <v>15.384615384615385</v>
      </c>
      <c r="F51" s="18">
        <f>F50/J50*100</f>
        <v>0</v>
      </c>
      <c r="G51" s="18">
        <f>G50/J50*100</f>
        <v>23.076923076923077</v>
      </c>
      <c r="H51" s="18">
        <f>H50/J50*100</f>
        <v>0</v>
      </c>
      <c r="I51" s="3"/>
      <c r="J51" s="121">
        <f t="shared" si="4"/>
        <v>100</v>
      </c>
      <c r="L51" s="4" t="s">
        <v>88</v>
      </c>
      <c r="M51" s="132">
        <f>M50/U50*100</f>
        <v>46.153846153846153</v>
      </c>
      <c r="N51" s="18">
        <f>N50/U50*100</f>
        <v>23.076923076923077</v>
      </c>
      <c r="O51" s="18">
        <f>O50/U50*100</f>
        <v>23.076923076923077</v>
      </c>
      <c r="P51" s="163">
        <f>P50/U50*100</f>
        <v>7.6923076923076925</v>
      </c>
      <c r="Q51" s="18">
        <f>Q50/U50*100</f>
        <v>0</v>
      </c>
      <c r="R51" s="18">
        <f>R50/U50*100</f>
        <v>0</v>
      </c>
      <c r="S51" s="18">
        <f>S50/U50*100</f>
        <v>0</v>
      </c>
      <c r="T51" s="3"/>
      <c r="U51" s="121">
        <f t="shared" si="5"/>
        <v>100</v>
      </c>
    </row>
    <row r="52" spans="1:21" x14ac:dyDescent="0.2">
      <c r="A52" s="4" t="s">
        <v>132</v>
      </c>
      <c r="B52" s="28">
        <v>7</v>
      </c>
      <c r="C52" s="28">
        <v>1</v>
      </c>
      <c r="D52" s="28">
        <v>1</v>
      </c>
      <c r="E52" s="162">
        <v>3</v>
      </c>
      <c r="F52" s="28">
        <v>1</v>
      </c>
      <c r="G52" s="28">
        <v>0</v>
      </c>
      <c r="H52" s="28">
        <v>0</v>
      </c>
      <c r="I52" s="3" t="s">
        <v>133</v>
      </c>
      <c r="J52" s="121">
        <f t="shared" si="4"/>
        <v>13</v>
      </c>
      <c r="L52" s="4" t="s">
        <v>130</v>
      </c>
      <c r="M52" s="28">
        <v>11</v>
      </c>
      <c r="N52" s="28">
        <v>1</v>
      </c>
      <c r="O52" s="28">
        <v>1</v>
      </c>
      <c r="P52" s="162">
        <v>0</v>
      </c>
      <c r="Q52" s="28">
        <v>0</v>
      </c>
      <c r="R52" s="28">
        <v>0</v>
      </c>
      <c r="S52" s="28">
        <v>0</v>
      </c>
      <c r="T52" s="3" t="s">
        <v>131</v>
      </c>
      <c r="U52" s="121">
        <f t="shared" si="5"/>
        <v>13</v>
      </c>
    </row>
    <row r="53" spans="1:21" x14ac:dyDescent="0.2">
      <c r="A53" s="4" t="s">
        <v>88</v>
      </c>
      <c r="B53" s="132">
        <f>B52/J52*100</f>
        <v>53.846153846153847</v>
      </c>
      <c r="C53" s="18">
        <f>C52/J52*100</f>
        <v>7.6923076923076925</v>
      </c>
      <c r="D53" s="18">
        <f>D52/J52*100</f>
        <v>7.6923076923076925</v>
      </c>
      <c r="E53" s="163">
        <f>E52/J52*100</f>
        <v>23.076923076923077</v>
      </c>
      <c r="F53" s="18">
        <f>F52/J52*100</f>
        <v>7.6923076923076925</v>
      </c>
      <c r="G53" s="18">
        <f>G52/J52*100</f>
        <v>0</v>
      </c>
      <c r="H53" s="18">
        <f>H52/J52*100</f>
        <v>0</v>
      </c>
      <c r="I53" s="3"/>
      <c r="J53" s="121">
        <f t="shared" si="4"/>
        <v>100</v>
      </c>
      <c r="L53" s="4" t="s">
        <v>88</v>
      </c>
      <c r="M53" s="132">
        <f>M52/U52*100</f>
        <v>84.615384615384613</v>
      </c>
      <c r="N53" s="18">
        <f>N52/U52*100</f>
        <v>7.6923076923076925</v>
      </c>
      <c r="O53" s="18">
        <f>O52/U52*100</f>
        <v>7.6923076923076925</v>
      </c>
      <c r="P53" s="163">
        <f>P52/U52*100</f>
        <v>0</v>
      </c>
      <c r="Q53" s="18">
        <f>Q52/U52*100</f>
        <v>0</v>
      </c>
      <c r="R53" s="18">
        <f>R52/U52*100</f>
        <v>0</v>
      </c>
      <c r="S53" s="18">
        <f>S52/U52*100</f>
        <v>0</v>
      </c>
      <c r="T53" s="3"/>
      <c r="U53" s="121">
        <f t="shared" si="5"/>
        <v>100</v>
      </c>
    </row>
    <row r="54" spans="1:21" x14ac:dyDescent="0.2">
      <c r="A54" s="4" t="s">
        <v>136</v>
      </c>
      <c r="B54" s="28">
        <v>6</v>
      </c>
      <c r="C54" s="28">
        <v>2</v>
      </c>
      <c r="D54" s="28">
        <v>4</v>
      </c>
      <c r="E54" s="162">
        <v>0</v>
      </c>
      <c r="F54" s="28">
        <v>1</v>
      </c>
      <c r="G54" s="28">
        <v>0</v>
      </c>
      <c r="H54" s="28">
        <v>0</v>
      </c>
      <c r="I54" s="3" t="s">
        <v>137</v>
      </c>
      <c r="J54" s="121">
        <f t="shared" si="4"/>
        <v>13</v>
      </c>
      <c r="L54" s="4" t="s">
        <v>134</v>
      </c>
      <c r="M54" s="28">
        <v>9</v>
      </c>
      <c r="N54" s="28">
        <v>3</v>
      </c>
      <c r="O54" s="28">
        <v>1</v>
      </c>
      <c r="P54" s="162">
        <v>0</v>
      </c>
      <c r="Q54" s="28">
        <v>0</v>
      </c>
      <c r="R54" s="28">
        <v>0</v>
      </c>
      <c r="S54" s="28">
        <v>0</v>
      </c>
      <c r="T54" s="3" t="s">
        <v>135</v>
      </c>
      <c r="U54" s="121">
        <f t="shared" si="5"/>
        <v>13</v>
      </c>
    </row>
    <row r="55" spans="1:21" x14ac:dyDescent="0.2">
      <c r="A55" s="4" t="s">
        <v>88</v>
      </c>
      <c r="B55" s="132">
        <f>B54/J54*100</f>
        <v>46.153846153846153</v>
      </c>
      <c r="C55" s="18">
        <f>C54/J54*100</f>
        <v>15.384615384615385</v>
      </c>
      <c r="D55" s="18">
        <f>D54/J54*100</f>
        <v>30.76923076923077</v>
      </c>
      <c r="E55" s="163">
        <f>E54/J54*100</f>
        <v>0</v>
      </c>
      <c r="F55" s="18">
        <f>F54/J54*100</f>
        <v>7.6923076923076925</v>
      </c>
      <c r="G55" s="18">
        <f>G54/J54*100</f>
        <v>0</v>
      </c>
      <c r="H55" s="18">
        <f>H54/J54*100</f>
        <v>0</v>
      </c>
      <c r="I55" s="3"/>
      <c r="J55" s="121">
        <f t="shared" si="4"/>
        <v>100</v>
      </c>
      <c r="L55" s="4" t="s">
        <v>88</v>
      </c>
      <c r="M55" s="132">
        <f>M54/U54*100</f>
        <v>69.230769230769226</v>
      </c>
      <c r="N55" s="18">
        <f>N54/U54*100</f>
        <v>23.076923076923077</v>
      </c>
      <c r="O55" s="18">
        <f>O54/U54*100</f>
        <v>7.6923076923076925</v>
      </c>
      <c r="P55" s="163">
        <f>P54/U54*100</f>
        <v>0</v>
      </c>
      <c r="Q55" s="18">
        <f>Q54/U54*100</f>
        <v>0</v>
      </c>
      <c r="R55" s="18">
        <f>R54/U54*100</f>
        <v>0</v>
      </c>
      <c r="S55" s="18">
        <f>S54/U54*100</f>
        <v>0</v>
      </c>
      <c r="T55" s="3"/>
      <c r="U55" s="121">
        <f t="shared" si="5"/>
        <v>100</v>
      </c>
    </row>
    <row r="56" spans="1:21" x14ac:dyDescent="0.2">
      <c r="A56" s="4" t="s">
        <v>140</v>
      </c>
      <c r="B56" s="28">
        <v>0</v>
      </c>
      <c r="C56" s="28">
        <v>4</v>
      </c>
      <c r="D56" s="28">
        <v>1</v>
      </c>
      <c r="E56" s="162">
        <v>2</v>
      </c>
      <c r="F56" s="28">
        <v>1</v>
      </c>
      <c r="G56" s="28">
        <v>3</v>
      </c>
      <c r="H56" s="28">
        <v>2</v>
      </c>
      <c r="I56" s="3" t="s">
        <v>141</v>
      </c>
      <c r="J56" s="121">
        <f t="shared" si="4"/>
        <v>13</v>
      </c>
      <c r="L56" s="4" t="s">
        <v>138</v>
      </c>
      <c r="M56" s="28">
        <v>2</v>
      </c>
      <c r="N56" s="28">
        <v>1</v>
      </c>
      <c r="O56" s="28">
        <v>3</v>
      </c>
      <c r="P56" s="162">
        <v>2</v>
      </c>
      <c r="Q56" s="28">
        <v>2</v>
      </c>
      <c r="R56" s="28">
        <v>1</v>
      </c>
      <c r="S56" s="28">
        <v>2</v>
      </c>
      <c r="T56" s="3" t="s">
        <v>139</v>
      </c>
      <c r="U56" s="121">
        <f t="shared" si="5"/>
        <v>13</v>
      </c>
    </row>
    <row r="57" spans="1:21" x14ac:dyDescent="0.2">
      <c r="A57" s="4" t="s">
        <v>88</v>
      </c>
      <c r="B57" s="18">
        <f>B56/J56*100</f>
        <v>0</v>
      </c>
      <c r="C57" s="132">
        <f>C56/J56*100</f>
        <v>30.76923076923077</v>
      </c>
      <c r="D57" s="18">
        <f>D56/J56*100</f>
        <v>7.6923076923076925</v>
      </c>
      <c r="E57" s="163">
        <f>E56/J56*100</f>
        <v>15.384615384615385</v>
      </c>
      <c r="F57" s="18">
        <f>F56/J56*100</f>
        <v>7.6923076923076925</v>
      </c>
      <c r="G57" s="18">
        <f>G56/J56*100</f>
        <v>23.076923076923077</v>
      </c>
      <c r="H57" s="18">
        <f>H56/J56*100</f>
        <v>15.384615384615385</v>
      </c>
      <c r="I57" s="3"/>
      <c r="J57" s="121">
        <f t="shared" si="4"/>
        <v>100</v>
      </c>
      <c r="L57" s="4" t="s">
        <v>88</v>
      </c>
      <c r="M57" s="134">
        <f>M56/U56*100</f>
        <v>15.384615384615385</v>
      </c>
      <c r="N57" s="18">
        <f>N56/U56*100</f>
        <v>7.6923076923076925</v>
      </c>
      <c r="O57" s="132">
        <f>O56/U56*100</f>
        <v>23.076923076923077</v>
      </c>
      <c r="P57" s="163">
        <f>P56/U56*100</f>
        <v>15.384615384615385</v>
      </c>
      <c r="Q57" s="18">
        <f>Q56/U56*100</f>
        <v>15.384615384615385</v>
      </c>
      <c r="R57" s="18">
        <f>R56/U56*100</f>
        <v>7.6923076923076925</v>
      </c>
      <c r="S57" s="18">
        <f>S56/U56*100</f>
        <v>15.384615384615385</v>
      </c>
      <c r="T57" s="3"/>
      <c r="U57" s="121">
        <f t="shared" si="5"/>
        <v>100</v>
      </c>
    </row>
    <row r="58" spans="1:21" x14ac:dyDescent="0.2">
      <c r="A58" s="4" t="s">
        <v>144</v>
      </c>
      <c r="B58" s="28">
        <v>0</v>
      </c>
      <c r="C58" s="28">
        <v>1</v>
      </c>
      <c r="D58" s="28">
        <v>3</v>
      </c>
      <c r="E58" s="162">
        <v>3</v>
      </c>
      <c r="F58" s="28">
        <v>2</v>
      </c>
      <c r="G58" s="28">
        <v>3</v>
      </c>
      <c r="H58" s="28">
        <v>1</v>
      </c>
      <c r="I58" s="3" t="s">
        <v>145</v>
      </c>
      <c r="J58" s="121">
        <f t="shared" si="4"/>
        <v>13</v>
      </c>
      <c r="L58" s="4" t="s">
        <v>142</v>
      </c>
      <c r="M58" s="28">
        <v>10</v>
      </c>
      <c r="N58" s="28">
        <v>2</v>
      </c>
      <c r="O58" s="28">
        <v>1</v>
      </c>
      <c r="P58" s="162">
        <v>0</v>
      </c>
      <c r="Q58" s="28">
        <v>0</v>
      </c>
      <c r="R58" s="28">
        <v>0</v>
      </c>
      <c r="S58" s="28">
        <v>0</v>
      </c>
      <c r="T58" s="3" t="s">
        <v>143</v>
      </c>
      <c r="U58" s="121">
        <f t="shared" si="5"/>
        <v>13</v>
      </c>
    </row>
    <row r="59" spans="1:21" x14ac:dyDescent="0.2">
      <c r="A59" s="4" t="s">
        <v>88</v>
      </c>
      <c r="B59" s="18">
        <f>B58/J58*100</f>
        <v>0</v>
      </c>
      <c r="C59" s="18">
        <f>C58/J58*100</f>
        <v>7.6923076923076925</v>
      </c>
      <c r="D59" s="132">
        <f>D58/J58*100</f>
        <v>23.076923076923077</v>
      </c>
      <c r="E59" s="163">
        <f>E58/J58*100</f>
        <v>23.076923076923077</v>
      </c>
      <c r="F59" s="18">
        <f>F58/J58*100</f>
        <v>15.384615384615385</v>
      </c>
      <c r="G59" s="132">
        <f>G58/J58*100</f>
        <v>23.076923076923077</v>
      </c>
      <c r="H59" s="18">
        <f>H58/J58*100</f>
        <v>7.6923076923076925</v>
      </c>
      <c r="I59" s="3"/>
      <c r="J59" s="121">
        <f t="shared" si="4"/>
        <v>100</v>
      </c>
      <c r="L59" s="4" t="s">
        <v>88</v>
      </c>
      <c r="M59" s="132">
        <f>M58/U58*100</f>
        <v>76.923076923076934</v>
      </c>
      <c r="N59" s="18">
        <f>N58/U58*100</f>
        <v>15.384615384615385</v>
      </c>
      <c r="O59" s="18">
        <f>O58/U58*100</f>
        <v>7.6923076923076925</v>
      </c>
      <c r="P59" s="163">
        <f>P58/U58*100</f>
        <v>0</v>
      </c>
      <c r="Q59" s="18">
        <f>Q58/U58*100</f>
        <v>0</v>
      </c>
      <c r="R59" s="18">
        <f>R58/U58*100</f>
        <v>0</v>
      </c>
      <c r="S59" s="18">
        <f>S58/U58*100</f>
        <v>0</v>
      </c>
      <c r="T59" s="3"/>
      <c r="U59" s="121">
        <f t="shared" si="5"/>
        <v>100.00000000000001</v>
      </c>
    </row>
    <row r="60" spans="1:21" ht="8" customHeight="1" x14ac:dyDescent="0.2"/>
    <row r="61" spans="1:21" x14ac:dyDescent="0.2">
      <c r="A61" s="214" t="s">
        <v>583</v>
      </c>
      <c r="B61" s="214"/>
      <c r="C61" s="214"/>
      <c r="D61" s="214"/>
      <c r="E61" s="214"/>
      <c r="F61" s="214"/>
      <c r="G61" s="214"/>
      <c r="H61" s="214"/>
      <c r="I61" s="214"/>
      <c r="J61" s="214"/>
      <c r="L61" s="214" t="s">
        <v>583</v>
      </c>
      <c r="M61" s="214"/>
      <c r="N61" s="214"/>
      <c r="O61" s="214"/>
      <c r="P61" s="214"/>
      <c r="Q61" s="214"/>
      <c r="R61" s="214"/>
      <c r="S61" s="214"/>
      <c r="T61" s="214"/>
      <c r="U61" s="214"/>
    </row>
    <row r="62" spans="1:21" s="3" customFormat="1" ht="21" customHeight="1" x14ac:dyDescent="0.2"/>
    <row r="63" spans="1:21" ht="38" customHeight="1" x14ac:dyDescent="0.2">
      <c r="A63" s="238" t="s">
        <v>470</v>
      </c>
      <c r="B63" s="238"/>
      <c r="C63" s="238"/>
      <c r="D63" s="238"/>
      <c r="E63" s="238"/>
      <c r="F63" s="238"/>
      <c r="G63" s="238"/>
      <c r="H63" s="238"/>
      <c r="I63" s="238"/>
      <c r="J63" s="238"/>
    </row>
    <row r="64" spans="1:21" x14ac:dyDescent="0.2">
      <c r="A64" s="118" t="s">
        <v>92</v>
      </c>
      <c r="B64" s="118"/>
      <c r="C64" s="118"/>
      <c r="D64" s="118"/>
      <c r="E64" s="118"/>
      <c r="F64" s="118"/>
      <c r="G64" s="118"/>
      <c r="H64" s="118"/>
      <c r="I64" s="118" t="s">
        <v>93</v>
      </c>
      <c r="J64" s="82" t="s">
        <v>90</v>
      </c>
    </row>
    <row r="65" spans="1:10" x14ac:dyDescent="0.2">
      <c r="A65" s="119" t="s">
        <v>94</v>
      </c>
      <c r="B65" s="28">
        <v>11</v>
      </c>
      <c r="C65" s="28">
        <v>1</v>
      </c>
      <c r="D65" s="28">
        <v>1</v>
      </c>
      <c r="E65" s="162">
        <v>0</v>
      </c>
      <c r="F65" s="28">
        <v>0</v>
      </c>
      <c r="G65" s="28">
        <v>0</v>
      </c>
      <c r="H65" s="28">
        <v>0</v>
      </c>
      <c r="I65" s="58" t="s">
        <v>95</v>
      </c>
      <c r="J65" s="121">
        <f>SUM(B65:H65)</f>
        <v>13</v>
      </c>
    </row>
    <row r="66" spans="1:10" x14ac:dyDescent="0.2">
      <c r="A66" s="119" t="s">
        <v>88</v>
      </c>
      <c r="B66" s="132">
        <f>B65/J65*100</f>
        <v>84.615384615384613</v>
      </c>
      <c r="C66" s="18">
        <f>C65/J65*100</f>
        <v>7.6923076923076925</v>
      </c>
      <c r="D66" s="18">
        <f>D65/J65*100</f>
        <v>7.6923076923076925</v>
      </c>
      <c r="E66" s="163">
        <f>E65/J65*100</f>
        <v>0</v>
      </c>
      <c r="F66" s="18">
        <f>F65/J65*100</f>
        <v>0</v>
      </c>
      <c r="G66" s="18">
        <f>G65/J65*100</f>
        <v>0</v>
      </c>
      <c r="H66" s="18">
        <f>H65/J65*100</f>
        <v>0</v>
      </c>
      <c r="I66" s="58"/>
      <c r="J66" s="121">
        <f t="shared" ref="J66:J90" si="6">SUM(B66:H66)</f>
        <v>100</v>
      </c>
    </row>
    <row r="67" spans="1:10" x14ac:dyDescent="0.2">
      <c r="A67" s="119" t="s">
        <v>98</v>
      </c>
      <c r="B67" s="28">
        <v>5</v>
      </c>
      <c r="C67" s="28">
        <v>3</v>
      </c>
      <c r="D67" s="28">
        <v>3</v>
      </c>
      <c r="E67" s="162">
        <v>0</v>
      </c>
      <c r="F67" s="28">
        <v>1</v>
      </c>
      <c r="G67" s="28">
        <v>0</v>
      </c>
      <c r="H67" s="28">
        <v>1</v>
      </c>
      <c r="I67" s="58" t="s">
        <v>99</v>
      </c>
      <c r="J67" s="121">
        <f t="shared" si="6"/>
        <v>13</v>
      </c>
    </row>
    <row r="68" spans="1:10" x14ac:dyDescent="0.2">
      <c r="A68" s="119" t="s">
        <v>88</v>
      </c>
      <c r="B68" s="132">
        <f>B67/J67*100</f>
        <v>38.461538461538467</v>
      </c>
      <c r="C68" s="18">
        <f>C67/J67*100</f>
        <v>23.076923076923077</v>
      </c>
      <c r="D68" s="18">
        <f>D67/J67*100</f>
        <v>23.076923076923077</v>
      </c>
      <c r="E68" s="163">
        <f>E67/J67*100</f>
        <v>0</v>
      </c>
      <c r="F68" s="18">
        <f>F67/J67*100</f>
        <v>7.6923076923076925</v>
      </c>
      <c r="G68" s="18">
        <f>G67/J67*100</f>
        <v>0</v>
      </c>
      <c r="H68" s="18">
        <f>H67/J67*100</f>
        <v>7.6923076923076925</v>
      </c>
      <c r="I68" s="58"/>
      <c r="J68" s="121">
        <f t="shared" si="6"/>
        <v>100.00000000000001</v>
      </c>
    </row>
    <row r="69" spans="1:10" x14ac:dyDescent="0.2">
      <c r="A69" s="119" t="s">
        <v>102</v>
      </c>
      <c r="B69" s="28">
        <v>5</v>
      </c>
      <c r="C69" s="28">
        <v>0</v>
      </c>
      <c r="D69" s="28">
        <v>4</v>
      </c>
      <c r="E69" s="162">
        <v>3</v>
      </c>
      <c r="F69" s="28">
        <v>0</v>
      </c>
      <c r="G69" s="28">
        <v>1</v>
      </c>
      <c r="H69" s="28">
        <v>0</v>
      </c>
      <c r="I69" s="58" t="s">
        <v>103</v>
      </c>
      <c r="J69" s="121">
        <f t="shared" si="6"/>
        <v>13</v>
      </c>
    </row>
    <row r="70" spans="1:10" x14ac:dyDescent="0.2">
      <c r="A70" s="119" t="s">
        <v>88</v>
      </c>
      <c r="B70" s="132">
        <f>B69/J69*100</f>
        <v>38.461538461538467</v>
      </c>
      <c r="C70" s="18">
        <f>C69/J69*100</f>
        <v>0</v>
      </c>
      <c r="D70" s="18">
        <f>D69/J69*100</f>
        <v>30.76923076923077</v>
      </c>
      <c r="E70" s="163">
        <f>E69/J69*100</f>
        <v>23.076923076923077</v>
      </c>
      <c r="F70" s="18">
        <f>F69/J69*100</f>
        <v>0</v>
      </c>
      <c r="G70" s="18">
        <f>G69/J69*100</f>
        <v>7.6923076923076925</v>
      </c>
      <c r="H70" s="18">
        <f>H69/J69*100</f>
        <v>0</v>
      </c>
      <c r="I70" s="58"/>
      <c r="J70" s="121">
        <f t="shared" si="6"/>
        <v>100.00000000000001</v>
      </c>
    </row>
    <row r="71" spans="1:10" x14ac:dyDescent="0.2">
      <c r="A71" s="119" t="s">
        <v>106</v>
      </c>
      <c r="B71" s="28">
        <v>3</v>
      </c>
      <c r="C71" s="28">
        <v>2</v>
      </c>
      <c r="D71" s="28">
        <v>1</v>
      </c>
      <c r="E71" s="162">
        <v>4</v>
      </c>
      <c r="F71" s="28">
        <v>2</v>
      </c>
      <c r="G71" s="28">
        <v>1</v>
      </c>
      <c r="H71" s="28">
        <v>0</v>
      </c>
      <c r="I71" s="58" t="s">
        <v>107</v>
      </c>
      <c r="J71" s="121">
        <f t="shared" si="6"/>
        <v>13</v>
      </c>
    </row>
    <row r="72" spans="1:10" x14ac:dyDescent="0.2">
      <c r="A72" s="119" t="s">
        <v>88</v>
      </c>
      <c r="B72" s="132">
        <f>B71/J71*100</f>
        <v>23.076923076923077</v>
      </c>
      <c r="C72" s="18">
        <f>C71/J71*100</f>
        <v>15.384615384615385</v>
      </c>
      <c r="D72" s="18">
        <f>D71/J71*100</f>
        <v>7.6923076923076925</v>
      </c>
      <c r="E72" s="163">
        <f>E71/J71*100</f>
        <v>30.76923076923077</v>
      </c>
      <c r="F72" s="18">
        <f>F71/J71*100</f>
        <v>15.384615384615385</v>
      </c>
      <c r="G72" s="18">
        <f>G71/J71*100</f>
        <v>7.6923076923076925</v>
      </c>
      <c r="H72" s="18">
        <f>H71/J71*100</f>
        <v>0</v>
      </c>
      <c r="I72" s="58"/>
      <c r="J72" s="121">
        <f t="shared" si="6"/>
        <v>100</v>
      </c>
    </row>
    <row r="73" spans="1:10" x14ac:dyDescent="0.2">
      <c r="A73" s="119" t="s">
        <v>110</v>
      </c>
      <c r="B73" s="28">
        <v>3</v>
      </c>
      <c r="C73" s="28">
        <v>1</v>
      </c>
      <c r="D73" s="28">
        <v>3</v>
      </c>
      <c r="E73" s="162">
        <v>5</v>
      </c>
      <c r="F73" s="28">
        <v>0</v>
      </c>
      <c r="G73" s="28">
        <v>0</v>
      </c>
      <c r="H73" s="28">
        <v>1</v>
      </c>
      <c r="I73" s="58" t="s">
        <v>111</v>
      </c>
      <c r="J73" s="121">
        <f t="shared" si="6"/>
        <v>13</v>
      </c>
    </row>
    <row r="74" spans="1:10" x14ac:dyDescent="0.2">
      <c r="A74" s="119" t="s">
        <v>88</v>
      </c>
      <c r="B74" s="18">
        <f>B73/J73*100</f>
        <v>23.076923076923077</v>
      </c>
      <c r="C74" s="18">
        <f>C73/J73*100</f>
        <v>7.6923076923076925</v>
      </c>
      <c r="D74" s="18">
        <f>D73/J73*100</f>
        <v>23.076923076923077</v>
      </c>
      <c r="E74" s="132">
        <f>E73/J73*100</f>
        <v>38.461538461538467</v>
      </c>
      <c r="F74" s="18">
        <f>F73/J73*100</f>
        <v>0</v>
      </c>
      <c r="G74" s="18">
        <f>G73/J73*100</f>
        <v>0</v>
      </c>
      <c r="H74" s="18">
        <f>H73/J73*100</f>
        <v>7.6923076923076925</v>
      </c>
      <c r="I74" s="58"/>
      <c r="J74" s="121">
        <f t="shared" si="6"/>
        <v>100.00000000000001</v>
      </c>
    </row>
    <row r="75" spans="1:10" x14ac:dyDescent="0.2">
      <c r="A75" s="119" t="s">
        <v>114</v>
      </c>
      <c r="B75" s="28">
        <v>2</v>
      </c>
      <c r="C75" s="28">
        <v>3</v>
      </c>
      <c r="D75" s="28">
        <v>1</v>
      </c>
      <c r="E75" s="162">
        <v>2</v>
      </c>
      <c r="F75" s="28">
        <v>1</v>
      </c>
      <c r="G75" s="28">
        <v>3</v>
      </c>
      <c r="H75" s="28">
        <v>1</v>
      </c>
      <c r="I75" s="58" t="s">
        <v>115</v>
      </c>
      <c r="J75" s="121">
        <f t="shared" si="6"/>
        <v>13</v>
      </c>
    </row>
    <row r="76" spans="1:10" x14ac:dyDescent="0.2">
      <c r="A76" s="119" t="s">
        <v>88</v>
      </c>
      <c r="B76" s="18">
        <f>B75/J75*100</f>
        <v>15.384615384615385</v>
      </c>
      <c r="C76" s="132">
        <f>C75/J75*100</f>
        <v>23.076923076923077</v>
      </c>
      <c r="D76" s="18">
        <f>D75/J75*100</f>
        <v>7.6923076923076925</v>
      </c>
      <c r="E76" s="163">
        <f>E75/J75*100</f>
        <v>15.384615384615385</v>
      </c>
      <c r="F76" s="18">
        <f>F75/J75*100</f>
        <v>7.6923076923076925</v>
      </c>
      <c r="G76" s="132">
        <f>G75/J75*100</f>
        <v>23.076923076923077</v>
      </c>
      <c r="H76" s="18">
        <f>H75/J75*100</f>
        <v>7.6923076923076925</v>
      </c>
      <c r="I76" s="58"/>
      <c r="J76" s="121">
        <f t="shared" si="6"/>
        <v>100</v>
      </c>
    </row>
    <row r="77" spans="1:10" x14ac:dyDescent="0.2">
      <c r="A77" s="119" t="s">
        <v>118</v>
      </c>
      <c r="B77" s="28">
        <v>7</v>
      </c>
      <c r="C77" s="28">
        <v>1</v>
      </c>
      <c r="D77" s="28">
        <v>3</v>
      </c>
      <c r="E77" s="162">
        <v>1</v>
      </c>
      <c r="F77" s="28">
        <v>1</v>
      </c>
      <c r="G77" s="28">
        <v>0</v>
      </c>
      <c r="H77" s="28">
        <v>0</v>
      </c>
      <c r="I77" s="58" t="s">
        <v>119</v>
      </c>
      <c r="J77" s="121">
        <f t="shared" si="6"/>
        <v>13</v>
      </c>
    </row>
    <row r="78" spans="1:10" x14ac:dyDescent="0.2">
      <c r="A78" s="119" t="s">
        <v>88</v>
      </c>
      <c r="B78" s="132">
        <f>B77/J77*100</f>
        <v>53.846153846153847</v>
      </c>
      <c r="C78" s="18">
        <f>C77/J77*100</f>
        <v>7.6923076923076925</v>
      </c>
      <c r="D78" s="18">
        <f>D77/J77*100</f>
        <v>23.076923076923077</v>
      </c>
      <c r="E78" s="163">
        <f>E77/J77*100</f>
        <v>7.6923076923076925</v>
      </c>
      <c r="F78" s="18">
        <f>F77/J77*100</f>
        <v>7.6923076923076925</v>
      </c>
      <c r="G78" s="18">
        <f>G77/J77*100</f>
        <v>0</v>
      </c>
      <c r="H78" s="18">
        <f>H77/J77*100</f>
        <v>0</v>
      </c>
      <c r="I78" s="58"/>
      <c r="J78" s="121">
        <f t="shared" si="6"/>
        <v>100</v>
      </c>
    </row>
    <row r="79" spans="1:10" x14ac:dyDescent="0.2">
      <c r="A79" s="119" t="s">
        <v>122</v>
      </c>
      <c r="B79" s="28">
        <v>3</v>
      </c>
      <c r="C79" s="28">
        <v>2</v>
      </c>
      <c r="D79" s="28">
        <v>0</v>
      </c>
      <c r="E79" s="162">
        <v>4</v>
      </c>
      <c r="F79" s="28">
        <v>2</v>
      </c>
      <c r="G79" s="28">
        <v>2</v>
      </c>
      <c r="H79" s="28">
        <v>0</v>
      </c>
      <c r="I79" s="58" t="s">
        <v>123</v>
      </c>
      <c r="J79" s="121">
        <f t="shared" si="6"/>
        <v>13</v>
      </c>
    </row>
    <row r="80" spans="1:10" x14ac:dyDescent="0.2">
      <c r="A80" s="119" t="s">
        <v>88</v>
      </c>
      <c r="B80" s="18">
        <f>B79/J79*100</f>
        <v>23.076923076923077</v>
      </c>
      <c r="C80" s="18">
        <f>C79/J79*100</f>
        <v>15.384615384615385</v>
      </c>
      <c r="D80" s="18">
        <f>D79/J79*100</f>
        <v>0</v>
      </c>
      <c r="E80" s="132">
        <f>E79/J79*100</f>
        <v>30.76923076923077</v>
      </c>
      <c r="F80" s="18">
        <f>F79/J79*100</f>
        <v>15.384615384615385</v>
      </c>
      <c r="G80" s="18">
        <f>G79/J79*100</f>
        <v>15.384615384615385</v>
      </c>
      <c r="H80" s="18">
        <f>H79/J79*100</f>
        <v>0</v>
      </c>
      <c r="I80" s="58"/>
      <c r="J80" s="121">
        <f t="shared" si="6"/>
        <v>100</v>
      </c>
    </row>
    <row r="81" spans="1:10" x14ac:dyDescent="0.2">
      <c r="A81" s="119" t="s">
        <v>126</v>
      </c>
      <c r="B81" s="28">
        <v>1</v>
      </c>
      <c r="C81" s="28">
        <v>4</v>
      </c>
      <c r="D81" s="28">
        <v>2</v>
      </c>
      <c r="E81" s="162">
        <v>3</v>
      </c>
      <c r="F81" s="28">
        <v>2</v>
      </c>
      <c r="G81" s="28">
        <v>1</v>
      </c>
      <c r="H81" s="28">
        <v>0</v>
      </c>
      <c r="I81" s="58" t="s">
        <v>127</v>
      </c>
      <c r="J81" s="121">
        <f>SUM(B81:H81)</f>
        <v>13</v>
      </c>
    </row>
    <row r="82" spans="1:10" x14ac:dyDescent="0.2">
      <c r="A82" s="119" t="s">
        <v>88</v>
      </c>
      <c r="B82" s="18">
        <f>B81/J81*100</f>
        <v>7.6923076923076925</v>
      </c>
      <c r="C82" s="132">
        <f>C81/J81*100</f>
        <v>30.76923076923077</v>
      </c>
      <c r="D82" s="18">
        <f>D81/J81*100</f>
        <v>15.384615384615385</v>
      </c>
      <c r="E82" s="163">
        <f>E81/J81*100</f>
        <v>23.076923076923077</v>
      </c>
      <c r="F82" s="18">
        <f>F81/J81*100</f>
        <v>15.384615384615385</v>
      </c>
      <c r="G82" s="18">
        <f>G81/J81*100</f>
        <v>7.6923076923076925</v>
      </c>
      <c r="H82" s="18">
        <f>H81/J81*100</f>
        <v>0</v>
      </c>
      <c r="I82" s="58"/>
      <c r="J82" s="121">
        <f t="shared" si="6"/>
        <v>100</v>
      </c>
    </row>
    <row r="83" spans="1:10" x14ac:dyDescent="0.2">
      <c r="A83" s="119" t="s">
        <v>130</v>
      </c>
      <c r="B83" s="28">
        <v>8</v>
      </c>
      <c r="C83" s="28">
        <v>3</v>
      </c>
      <c r="D83" s="28">
        <v>2</v>
      </c>
      <c r="E83" s="162">
        <v>0</v>
      </c>
      <c r="F83" s="28">
        <v>0</v>
      </c>
      <c r="G83" s="28">
        <v>0</v>
      </c>
      <c r="H83" s="28">
        <v>0</v>
      </c>
      <c r="I83" s="58" t="s">
        <v>131</v>
      </c>
      <c r="J83" s="121">
        <f t="shared" si="6"/>
        <v>13</v>
      </c>
    </row>
    <row r="84" spans="1:10" x14ac:dyDescent="0.2">
      <c r="A84" s="119" t="s">
        <v>88</v>
      </c>
      <c r="B84" s="132">
        <f>B83/J83*100</f>
        <v>61.53846153846154</v>
      </c>
      <c r="C84" s="18">
        <f>C83/J83*100</f>
        <v>23.076923076923077</v>
      </c>
      <c r="D84" s="18">
        <f>D83/J83*100</f>
        <v>15.384615384615385</v>
      </c>
      <c r="E84" s="163">
        <f>E83/J83*100</f>
        <v>0</v>
      </c>
      <c r="F84" s="18">
        <f>F83/J83*100</f>
        <v>0</v>
      </c>
      <c r="G84" s="18">
        <f>G83/J83*100</f>
        <v>0</v>
      </c>
      <c r="H84" s="18">
        <f>H83/J83*100</f>
        <v>0</v>
      </c>
      <c r="I84" s="58"/>
      <c r="J84" s="121">
        <f t="shared" si="6"/>
        <v>100</v>
      </c>
    </row>
    <row r="85" spans="1:10" x14ac:dyDescent="0.2">
      <c r="A85" s="119" t="s">
        <v>134</v>
      </c>
      <c r="B85" s="28">
        <v>9</v>
      </c>
      <c r="C85" s="28">
        <v>3</v>
      </c>
      <c r="D85" s="28">
        <v>0</v>
      </c>
      <c r="E85" s="162">
        <v>1</v>
      </c>
      <c r="F85" s="28">
        <v>0</v>
      </c>
      <c r="G85" s="28">
        <v>0</v>
      </c>
      <c r="H85" s="28">
        <v>0</v>
      </c>
      <c r="I85" s="58" t="s">
        <v>135</v>
      </c>
      <c r="J85" s="121">
        <f t="shared" si="6"/>
        <v>13</v>
      </c>
    </row>
    <row r="86" spans="1:10" x14ac:dyDescent="0.2">
      <c r="A86" s="119" t="s">
        <v>88</v>
      </c>
      <c r="B86" s="132">
        <f>B85/J85*100</f>
        <v>69.230769230769226</v>
      </c>
      <c r="C86" s="18">
        <f>C85/J85*100</f>
        <v>23.076923076923077</v>
      </c>
      <c r="D86" s="18">
        <f>D85/J85*100</f>
        <v>0</v>
      </c>
      <c r="E86" s="163">
        <f>E85/J85*100</f>
        <v>7.6923076923076925</v>
      </c>
      <c r="F86" s="18">
        <f>F85/J85*100</f>
        <v>0</v>
      </c>
      <c r="G86" s="18">
        <f>G85/J85*100</f>
        <v>0</v>
      </c>
      <c r="H86" s="18">
        <f>H85/J85*100</f>
        <v>0</v>
      </c>
      <c r="I86" s="58"/>
      <c r="J86" s="121">
        <f t="shared" si="6"/>
        <v>100</v>
      </c>
    </row>
    <row r="87" spans="1:10" x14ac:dyDescent="0.2">
      <c r="A87" s="119" t="s">
        <v>138</v>
      </c>
      <c r="B87" s="28">
        <v>0</v>
      </c>
      <c r="C87" s="28">
        <v>3</v>
      </c>
      <c r="D87" s="28">
        <v>1</v>
      </c>
      <c r="E87" s="162">
        <v>2</v>
      </c>
      <c r="F87" s="28">
        <v>3</v>
      </c>
      <c r="G87" s="28">
        <v>3</v>
      </c>
      <c r="H87" s="28">
        <v>1</v>
      </c>
      <c r="I87" s="58" t="s">
        <v>139</v>
      </c>
      <c r="J87" s="121">
        <f t="shared" si="6"/>
        <v>13</v>
      </c>
    </row>
    <row r="88" spans="1:10" x14ac:dyDescent="0.2">
      <c r="A88" s="119" t="s">
        <v>88</v>
      </c>
      <c r="B88" s="18">
        <f>B87/J87*100</f>
        <v>0</v>
      </c>
      <c r="C88" s="132">
        <f>C87/J87*100</f>
        <v>23.076923076923077</v>
      </c>
      <c r="D88" s="18">
        <f>D87/J87*100</f>
        <v>7.6923076923076925</v>
      </c>
      <c r="E88" s="163">
        <f>E87/J87*100</f>
        <v>15.384615384615385</v>
      </c>
      <c r="F88" s="132">
        <f>F87/J87*100</f>
        <v>23.076923076923077</v>
      </c>
      <c r="G88" s="18">
        <f>G87/J87*100</f>
        <v>23.076923076923077</v>
      </c>
      <c r="H88" s="18">
        <f>H87/J87*100</f>
        <v>7.6923076923076925</v>
      </c>
      <c r="I88" s="58"/>
      <c r="J88" s="121">
        <f t="shared" si="6"/>
        <v>100</v>
      </c>
    </row>
    <row r="89" spans="1:10" x14ac:dyDescent="0.2">
      <c r="A89" s="119" t="s">
        <v>142</v>
      </c>
      <c r="B89" s="28">
        <v>1</v>
      </c>
      <c r="C89" s="28">
        <v>2</v>
      </c>
      <c r="D89" s="28">
        <v>4</v>
      </c>
      <c r="E89" s="162">
        <v>2</v>
      </c>
      <c r="F89" s="28">
        <v>1</v>
      </c>
      <c r="G89" s="28">
        <v>3</v>
      </c>
      <c r="H89" s="28">
        <v>0</v>
      </c>
      <c r="I89" s="58" t="s">
        <v>143</v>
      </c>
      <c r="J89" s="121">
        <f t="shared" si="6"/>
        <v>13</v>
      </c>
    </row>
    <row r="90" spans="1:10" x14ac:dyDescent="0.2">
      <c r="A90" s="119" t="s">
        <v>88</v>
      </c>
      <c r="B90" s="18">
        <f>B89/J89*100</f>
        <v>7.6923076923076925</v>
      </c>
      <c r="C90" s="18">
        <f>C89/J89*100</f>
        <v>15.384615384615385</v>
      </c>
      <c r="D90" s="132">
        <f>D89/J89*100</f>
        <v>30.76923076923077</v>
      </c>
      <c r="E90" s="163">
        <f>E89/J89*100</f>
        <v>15.384615384615385</v>
      </c>
      <c r="F90" s="18">
        <f>F89/J89*100</f>
        <v>7.6923076923076925</v>
      </c>
      <c r="G90" s="132">
        <f>G89/J89*100</f>
        <v>23.076923076923077</v>
      </c>
      <c r="H90" s="18">
        <f>H89/J89*100</f>
        <v>0</v>
      </c>
      <c r="I90" s="58"/>
      <c r="J90" s="121">
        <f t="shared" si="6"/>
        <v>100</v>
      </c>
    </row>
    <row r="91" spans="1:10" ht="7" customHeight="1" x14ac:dyDescent="0.2">
      <c r="G91" s="15"/>
    </row>
    <row r="92" spans="1:10" x14ac:dyDescent="0.2">
      <c r="A92" s="214" t="s">
        <v>583</v>
      </c>
      <c r="B92" s="214"/>
      <c r="C92" s="214"/>
      <c r="D92" s="214"/>
      <c r="E92" s="214"/>
      <c r="F92" s="214"/>
      <c r="G92" s="214"/>
      <c r="H92" s="214"/>
      <c r="I92" s="214"/>
      <c r="J92" s="214"/>
    </row>
  </sheetData>
  <mergeCells count="12">
    <mergeCell ref="W1:AF1"/>
    <mergeCell ref="W30:AF30"/>
    <mergeCell ref="A92:J92"/>
    <mergeCell ref="A1:J1"/>
    <mergeCell ref="L1:U1"/>
    <mergeCell ref="A32:J32"/>
    <mergeCell ref="L32:U32"/>
    <mergeCell ref="A63:J63"/>
    <mergeCell ref="A30:J30"/>
    <mergeCell ref="L30:U30"/>
    <mergeCell ref="A61:J61"/>
    <mergeCell ref="L61:U6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0"/>
  <sheetViews>
    <sheetView topLeftCell="A44" zoomScale="120" zoomScaleNormal="120" zoomScalePageLayoutView="130" workbookViewId="0">
      <selection sqref="A1:J1"/>
    </sheetView>
  </sheetViews>
  <sheetFormatPr baseColWidth="10" defaultColWidth="11" defaultRowHeight="16" x14ac:dyDescent="0.2"/>
  <cols>
    <col min="1" max="1" width="17.1640625" bestFit="1" customWidth="1"/>
    <col min="2" max="7" width="4.6640625" bestFit="1" customWidth="1"/>
    <col min="8" max="8" width="3.6640625" bestFit="1" customWidth="1"/>
    <col min="9" max="9" width="15.1640625" bestFit="1" customWidth="1"/>
    <col min="10" max="10" width="5.1640625" bestFit="1" customWidth="1"/>
    <col min="12" max="12" width="13.1640625" bestFit="1" customWidth="1"/>
    <col min="13" max="13" width="5.6640625" bestFit="1" customWidth="1"/>
    <col min="14" max="18" width="4.6640625" bestFit="1" customWidth="1"/>
    <col min="19" max="19" width="3.6640625" bestFit="1" customWidth="1"/>
    <col min="20" max="20" width="15.1640625" bestFit="1" customWidth="1"/>
    <col min="21" max="21" width="5.1640625" bestFit="1" customWidth="1"/>
  </cols>
  <sheetData>
    <row r="1" spans="1:21" ht="43" customHeight="1" x14ac:dyDescent="0.2">
      <c r="A1" s="238" t="s">
        <v>399</v>
      </c>
      <c r="B1" s="238"/>
      <c r="C1" s="238"/>
      <c r="D1" s="238"/>
      <c r="E1" s="238"/>
      <c r="F1" s="238"/>
      <c r="G1" s="238"/>
      <c r="H1" s="238"/>
      <c r="I1" s="238"/>
      <c r="J1" s="238"/>
      <c r="L1" s="240" t="s">
        <v>91</v>
      </c>
      <c r="M1" s="240"/>
      <c r="N1" s="240"/>
      <c r="O1" s="240"/>
      <c r="P1" s="240"/>
      <c r="Q1" s="240"/>
      <c r="R1" s="240"/>
      <c r="S1" s="240"/>
      <c r="T1" s="240"/>
      <c r="U1" s="240"/>
    </row>
    <row r="2" spans="1:21" x14ac:dyDescent="0.2">
      <c r="A2" s="26" t="s">
        <v>92</v>
      </c>
      <c r="B2" s="26"/>
      <c r="C2" s="26"/>
      <c r="D2" s="26"/>
      <c r="E2" s="26"/>
      <c r="F2" s="26"/>
      <c r="G2" s="26"/>
      <c r="H2" s="26"/>
      <c r="I2" s="26" t="s">
        <v>93</v>
      </c>
      <c r="J2" s="27" t="s">
        <v>90</v>
      </c>
      <c r="L2" s="26" t="s">
        <v>92</v>
      </c>
      <c r="M2" s="26"/>
      <c r="N2" s="26"/>
      <c r="O2" s="26"/>
      <c r="P2" s="26"/>
      <c r="Q2" s="26"/>
      <c r="R2" s="26"/>
      <c r="S2" s="26"/>
      <c r="T2" s="26" t="s">
        <v>93</v>
      </c>
      <c r="U2" s="27" t="s">
        <v>90</v>
      </c>
    </row>
    <row r="3" spans="1:21" x14ac:dyDescent="0.2">
      <c r="A3" s="4" t="s">
        <v>94</v>
      </c>
      <c r="B3" s="28">
        <v>11</v>
      </c>
      <c r="C3" s="28">
        <v>5</v>
      </c>
      <c r="D3" s="28">
        <v>4</v>
      </c>
      <c r="E3" s="162">
        <v>0</v>
      </c>
      <c r="F3" s="28">
        <v>0</v>
      </c>
      <c r="G3" s="28">
        <v>0</v>
      </c>
      <c r="H3" s="28">
        <v>0</v>
      </c>
      <c r="I3" s="3" t="s">
        <v>95</v>
      </c>
      <c r="J3" s="121">
        <f>SUM(B3:H3)</f>
        <v>20</v>
      </c>
      <c r="L3" s="4" t="s">
        <v>96</v>
      </c>
      <c r="M3" s="28">
        <v>5</v>
      </c>
      <c r="N3" s="28">
        <v>6</v>
      </c>
      <c r="O3" s="28">
        <v>3</v>
      </c>
      <c r="P3" s="162">
        <v>3</v>
      </c>
      <c r="Q3" s="28">
        <v>1</v>
      </c>
      <c r="R3" s="28">
        <v>2</v>
      </c>
      <c r="S3" s="28">
        <v>0</v>
      </c>
      <c r="T3" s="3" t="s">
        <v>97</v>
      </c>
      <c r="U3" s="121">
        <f>SUM(M3:S3)</f>
        <v>20</v>
      </c>
    </row>
    <row r="4" spans="1:21" x14ac:dyDescent="0.2">
      <c r="A4" s="4" t="s">
        <v>88</v>
      </c>
      <c r="B4" s="198">
        <f>B3/J3*100</f>
        <v>55.000000000000007</v>
      </c>
      <c r="C4" s="18">
        <f>C3/J3*100</f>
        <v>25</v>
      </c>
      <c r="D4" s="18">
        <f>D3/J3*100</f>
        <v>20</v>
      </c>
      <c r="E4" s="163">
        <f>E3/J3*100</f>
        <v>0</v>
      </c>
      <c r="F4" s="18">
        <f>F3/J3*100</f>
        <v>0</v>
      </c>
      <c r="G4" s="18">
        <f>G3/J3*100</f>
        <v>0</v>
      </c>
      <c r="H4" s="18">
        <f>H3/J3*100</f>
        <v>0</v>
      </c>
      <c r="I4" s="3"/>
      <c r="J4" s="121">
        <f t="shared" ref="J4:J28" si="0">SUM(B4:H4)</f>
        <v>100</v>
      </c>
      <c r="L4" s="4" t="s">
        <v>88</v>
      </c>
      <c r="M4" s="18">
        <f>M3/U3*100</f>
        <v>25</v>
      </c>
      <c r="N4" s="18">
        <f>N3/U3*100</f>
        <v>30</v>
      </c>
      <c r="O4" s="18">
        <f>O3/U3*100</f>
        <v>15</v>
      </c>
      <c r="P4" s="163">
        <f>P3/U3*100</f>
        <v>15</v>
      </c>
      <c r="Q4" s="18">
        <f>Q3/U3*100</f>
        <v>5</v>
      </c>
      <c r="R4" s="18">
        <f>R3/U3*100</f>
        <v>10</v>
      </c>
      <c r="S4" s="18">
        <f>S3/U3*100</f>
        <v>0</v>
      </c>
      <c r="T4" s="3"/>
      <c r="U4" s="121">
        <f t="shared" ref="U4:U28" si="1">SUM(M4:S4)</f>
        <v>100</v>
      </c>
    </row>
    <row r="5" spans="1:21" x14ac:dyDescent="0.2">
      <c r="A5" s="4" t="s">
        <v>98</v>
      </c>
      <c r="B5" s="28">
        <v>5</v>
      </c>
      <c r="C5" s="28">
        <v>7</v>
      </c>
      <c r="D5" s="28">
        <v>7</v>
      </c>
      <c r="E5" s="162">
        <v>1</v>
      </c>
      <c r="F5" s="28">
        <v>0</v>
      </c>
      <c r="G5" s="28">
        <v>0</v>
      </c>
      <c r="H5" s="28">
        <v>0</v>
      </c>
      <c r="I5" s="3" t="s">
        <v>99</v>
      </c>
      <c r="J5" s="121">
        <f t="shared" si="0"/>
        <v>20</v>
      </c>
      <c r="L5" s="4" t="s">
        <v>100</v>
      </c>
      <c r="M5" s="28">
        <v>3</v>
      </c>
      <c r="N5" s="28">
        <v>8</v>
      </c>
      <c r="O5" s="28">
        <v>6</v>
      </c>
      <c r="P5" s="162">
        <v>1</v>
      </c>
      <c r="Q5" s="28">
        <v>2</v>
      </c>
      <c r="R5" s="28">
        <v>0</v>
      </c>
      <c r="S5" s="28">
        <v>0</v>
      </c>
      <c r="T5" s="3" t="s">
        <v>101</v>
      </c>
      <c r="U5" s="121">
        <f t="shared" si="1"/>
        <v>20</v>
      </c>
    </row>
    <row r="6" spans="1:21" x14ac:dyDescent="0.2">
      <c r="A6" s="4" t="s">
        <v>88</v>
      </c>
      <c r="B6" s="18">
        <f>B5/J5*100</f>
        <v>25</v>
      </c>
      <c r="C6" s="198">
        <f>C5/J5*100</f>
        <v>35</v>
      </c>
      <c r="D6" s="198">
        <f>D5/J5*100</f>
        <v>35</v>
      </c>
      <c r="E6" s="163">
        <f>E5/J5*100</f>
        <v>5</v>
      </c>
      <c r="F6" s="18">
        <f>F5/J5*100</f>
        <v>0</v>
      </c>
      <c r="G6" s="18">
        <f>G5/J5*100</f>
        <v>0</v>
      </c>
      <c r="H6" s="18">
        <f>H5/J5*100</f>
        <v>0</v>
      </c>
      <c r="I6" s="3"/>
      <c r="J6" s="121">
        <f t="shared" si="0"/>
        <v>100</v>
      </c>
      <c r="L6" s="4" t="s">
        <v>88</v>
      </c>
      <c r="M6" s="18">
        <f>M5/U5*100</f>
        <v>15</v>
      </c>
      <c r="N6" s="18">
        <f>N5/U5*100</f>
        <v>40</v>
      </c>
      <c r="O6" s="18">
        <f>O5/U5*100</f>
        <v>30</v>
      </c>
      <c r="P6" s="163">
        <f>P5/U5*100</f>
        <v>5</v>
      </c>
      <c r="Q6" s="18">
        <f>Q5/U5*100</f>
        <v>10</v>
      </c>
      <c r="R6" s="18">
        <f>R5/U5*100</f>
        <v>0</v>
      </c>
      <c r="S6" s="18">
        <f>S5/U5*100</f>
        <v>0</v>
      </c>
      <c r="T6" s="3"/>
      <c r="U6" s="121">
        <f t="shared" si="1"/>
        <v>100</v>
      </c>
    </row>
    <row r="7" spans="1:21" x14ac:dyDescent="0.2">
      <c r="A7" s="4" t="s">
        <v>102</v>
      </c>
      <c r="B7" s="28">
        <v>3</v>
      </c>
      <c r="C7" s="28">
        <v>5</v>
      </c>
      <c r="D7" s="28">
        <v>8</v>
      </c>
      <c r="E7" s="162">
        <v>2</v>
      </c>
      <c r="F7" s="28">
        <v>2</v>
      </c>
      <c r="G7" s="28">
        <v>0</v>
      </c>
      <c r="H7" s="28">
        <v>0</v>
      </c>
      <c r="I7" s="3" t="s">
        <v>103</v>
      </c>
      <c r="J7" s="121">
        <f t="shared" si="0"/>
        <v>20</v>
      </c>
      <c r="L7" s="4" t="s">
        <v>104</v>
      </c>
      <c r="M7" s="28">
        <v>3</v>
      </c>
      <c r="N7" s="28">
        <v>7</v>
      </c>
      <c r="O7" s="28">
        <v>5</v>
      </c>
      <c r="P7" s="162">
        <v>4</v>
      </c>
      <c r="Q7" s="28">
        <v>0</v>
      </c>
      <c r="R7" s="28">
        <v>1</v>
      </c>
      <c r="S7" s="28">
        <v>0</v>
      </c>
      <c r="T7" s="3" t="s">
        <v>105</v>
      </c>
      <c r="U7" s="121">
        <f t="shared" si="1"/>
        <v>20</v>
      </c>
    </row>
    <row r="8" spans="1:21" x14ac:dyDescent="0.2">
      <c r="A8" s="4" t="s">
        <v>88</v>
      </c>
      <c r="B8" s="18">
        <f>B7/J7*100</f>
        <v>15</v>
      </c>
      <c r="C8" s="18">
        <f>C7/J7*100</f>
        <v>25</v>
      </c>
      <c r="D8" s="198">
        <f>D7/J7*100</f>
        <v>40</v>
      </c>
      <c r="E8" s="163">
        <f>E7/J7*100</f>
        <v>10</v>
      </c>
      <c r="F8" s="18">
        <f>F7/J7*100</f>
        <v>10</v>
      </c>
      <c r="G8" s="18">
        <f>G7/J7*100</f>
        <v>0</v>
      </c>
      <c r="H8" s="18">
        <f>H7/J7*100</f>
        <v>0</v>
      </c>
      <c r="I8" s="3"/>
      <c r="J8" s="121">
        <f t="shared" si="0"/>
        <v>100</v>
      </c>
      <c r="L8" s="4" t="s">
        <v>88</v>
      </c>
      <c r="M8" s="18">
        <f>M7/U7*100</f>
        <v>15</v>
      </c>
      <c r="N8" s="18">
        <f>N7/U7*100</f>
        <v>35</v>
      </c>
      <c r="O8" s="18">
        <f>O7/U7*100</f>
        <v>25</v>
      </c>
      <c r="P8" s="163">
        <f>P7/U7*100</f>
        <v>20</v>
      </c>
      <c r="Q8" s="18">
        <f>Q7/U7*100</f>
        <v>0</v>
      </c>
      <c r="R8" s="18">
        <f>R7/U7*100</f>
        <v>5</v>
      </c>
      <c r="S8" s="18">
        <f>S7/U7*100</f>
        <v>0</v>
      </c>
      <c r="T8" s="3"/>
      <c r="U8" s="121">
        <f t="shared" si="1"/>
        <v>100</v>
      </c>
    </row>
    <row r="9" spans="1:21" x14ac:dyDescent="0.2">
      <c r="A9" s="4" t="s">
        <v>106</v>
      </c>
      <c r="B9" s="28">
        <v>3</v>
      </c>
      <c r="C9" s="28">
        <v>7</v>
      </c>
      <c r="D9" s="28">
        <v>9</v>
      </c>
      <c r="E9" s="162">
        <v>1</v>
      </c>
      <c r="F9" s="28">
        <v>0</v>
      </c>
      <c r="G9" s="28">
        <v>0</v>
      </c>
      <c r="H9" s="28">
        <v>0</v>
      </c>
      <c r="I9" s="3" t="s">
        <v>107</v>
      </c>
      <c r="J9" s="121">
        <f t="shared" si="0"/>
        <v>20</v>
      </c>
      <c r="L9" s="4" t="s">
        <v>108</v>
      </c>
      <c r="M9" s="28">
        <v>3</v>
      </c>
      <c r="N9" s="28">
        <v>8</v>
      </c>
      <c r="O9" s="28">
        <v>5</v>
      </c>
      <c r="P9" s="162">
        <v>4</v>
      </c>
      <c r="Q9" s="28">
        <v>0</v>
      </c>
      <c r="R9" s="28">
        <v>0</v>
      </c>
      <c r="S9" s="28">
        <v>0</v>
      </c>
      <c r="T9" s="3" t="s">
        <v>109</v>
      </c>
      <c r="U9" s="121">
        <f t="shared" si="1"/>
        <v>20</v>
      </c>
    </row>
    <row r="10" spans="1:21" x14ac:dyDescent="0.2">
      <c r="A10" s="4" t="s">
        <v>88</v>
      </c>
      <c r="B10" s="18">
        <f>B9/J9*100</f>
        <v>15</v>
      </c>
      <c r="C10" s="18">
        <f>C9/J9*100</f>
        <v>35</v>
      </c>
      <c r="D10" s="198">
        <f>D9/J9*100</f>
        <v>45</v>
      </c>
      <c r="E10" s="163">
        <f>E9/J9*100</f>
        <v>5</v>
      </c>
      <c r="F10" s="18">
        <f>F9/J9*100</f>
        <v>0</v>
      </c>
      <c r="G10" s="18">
        <f>G9/J9*100</f>
        <v>0</v>
      </c>
      <c r="H10" s="18">
        <f>H9/J9*100</f>
        <v>0</v>
      </c>
      <c r="I10" s="3"/>
      <c r="J10" s="121">
        <f t="shared" si="0"/>
        <v>100</v>
      </c>
      <c r="L10" s="4" t="s">
        <v>88</v>
      </c>
      <c r="M10" s="18">
        <f>M9/U9*100</f>
        <v>15</v>
      </c>
      <c r="N10" s="18">
        <f>N9/U9*100</f>
        <v>40</v>
      </c>
      <c r="O10" s="18">
        <f>O9/U9*100</f>
        <v>25</v>
      </c>
      <c r="P10" s="163">
        <f>P9/U9*100</f>
        <v>20</v>
      </c>
      <c r="Q10" s="18">
        <f>Q9/U9*100</f>
        <v>0</v>
      </c>
      <c r="R10" s="18">
        <f>R9/U9*100</f>
        <v>0</v>
      </c>
      <c r="S10" s="18">
        <f>S9/U9*100</f>
        <v>0</v>
      </c>
      <c r="T10" s="3"/>
      <c r="U10" s="121">
        <f t="shared" si="1"/>
        <v>100</v>
      </c>
    </row>
    <row r="11" spans="1:21" x14ac:dyDescent="0.2">
      <c r="A11" s="4" t="s">
        <v>110</v>
      </c>
      <c r="B11" s="28">
        <v>6</v>
      </c>
      <c r="C11" s="28">
        <v>5</v>
      </c>
      <c r="D11" s="28">
        <v>3</v>
      </c>
      <c r="E11" s="162">
        <v>5</v>
      </c>
      <c r="F11" s="28">
        <v>0</v>
      </c>
      <c r="G11" s="28">
        <v>1</v>
      </c>
      <c r="H11" s="28">
        <v>0</v>
      </c>
      <c r="I11" s="3" t="s">
        <v>111</v>
      </c>
      <c r="J11" s="121">
        <f t="shared" si="0"/>
        <v>20</v>
      </c>
      <c r="L11" s="4" t="s">
        <v>112</v>
      </c>
      <c r="M11" s="28">
        <v>4</v>
      </c>
      <c r="N11" s="28">
        <v>2</v>
      </c>
      <c r="O11" s="28">
        <v>4</v>
      </c>
      <c r="P11" s="162">
        <v>8</v>
      </c>
      <c r="Q11" s="28">
        <v>2</v>
      </c>
      <c r="R11" s="28">
        <v>0</v>
      </c>
      <c r="S11" s="28">
        <v>0</v>
      </c>
      <c r="T11" s="3" t="s">
        <v>113</v>
      </c>
      <c r="U11" s="121">
        <f t="shared" si="1"/>
        <v>20</v>
      </c>
    </row>
    <row r="12" spans="1:21" x14ac:dyDescent="0.2">
      <c r="A12" s="4" t="s">
        <v>88</v>
      </c>
      <c r="B12" s="198">
        <f>B11/J11*100</f>
        <v>30</v>
      </c>
      <c r="C12" s="18">
        <f>C11/J11*100</f>
        <v>25</v>
      </c>
      <c r="D12" s="18">
        <f>D11/J11*100</f>
        <v>15</v>
      </c>
      <c r="E12" s="163">
        <f>E11/J11*100</f>
        <v>25</v>
      </c>
      <c r="F12" s="18">
        <f>F11/J11*100</f>
        <v>0</v>
      </c>
      <c r="G12" s="18">
        <f>G11/J11*100</f>
        <v>5</v>
      </c>
      <c r="H12" s="18">
        <f>H11/J11*100</f>
        <v>0</v>
      </c>
      <c r="I12" s="3"/>
      <c r="J12" s="121">
        <f t="shared" si="0"/>
        <v>100</v>
      </c>
      <c r="L12" s="4" t="s">
        <v>88</v>
      </c>
      <c r="M12" s="18">
        <f>M11/U11*100</f>
        <v>20</v>
      </c>
      <c r="N12" s="18">
        <f>N11/U11*100</f>
        <v>10</v>
      </c>
      <c r="O12" s="18">
        <f>O11/U11*100</f>
        <v>20</v>
      </c>
      <c r="P12" s="163">
        <f>P11/U11*100</f>
        <v>40</v>
      </c>
      <c r="Q12" s="18">
        <f>Q11/U11*100</f>
        <v>10</v>
      </c>
      <c r="R12" s="18">
        <f>R11/U11*100</f>
        <v>0</v>
      </c>
      <c r="S12" s="18">
        <f>S11/U11*100</f>
        <v>0</v>
      </c>
      <c r="T12" s="3"/>
      <c r="U12" s="121">
        <f t="shared" si="1"/>
        <v>100</v>
      </c>
    </row>
    <row r="13" spans="1:21" x14ac:dyDescent="0.2">
      <c r="A13" s="4" t="s">
        <v>114</v>
      </c>
      <c r="B13" s="28">
        <v>1</v>
      </c>
      <c r="C13" s="28">
        <v>5</v>
      </c>
      <c r="D13" s="28">
        <v>9</v>
      </c>
      <c r="E13" s="162">
        <v>5</v>
      </c>
      <c r="F13" s="28">
        <v>0</v>
      </c>
      <c r="G13" s="28">
        <v>0</v>
      </c>
      <c r="H13" s="28">
        <v>0</v>
      </c>
      <c r="I13" s="3" t="s">
        <v>115</v>
      </c>
      <c r="J13" s="121">
        <f t="shared" si="0"/>
        <v>20</v>
      </c>
      <c r="L13" s="4" t="s">
        <v>116</v>
      </c>
      <c r="M13" s="28">
        <v>3</v>
      </c>
      <c r="N13" s="28">
        <v>5</v>
      </c>
      <c r="O13" s="28">
        <v>4</v>
      </c>
      <c r="P13" s="162">
        <v>4</v>
      </c>
      <c r="Q13" s="28">
        <v>3</v>
      </c>
      <c r="R13" s="28">
        <v>1</v>
      </c>
      <c r="S13" s="28">
        <v>0</v>
      </c>
      <c r="T13" s="3" t="s">
        <v>117</v>
      </c>
      <c r="U13" s="121">
        <f t="shared" si="1"/>
        <v>20</v>
      </c>
    </row>
    <row r="14" spans="1:21" x14ac:dyDescent="0.2">
      <c r="A14" s="4" t="s">
        <v>88</v>
      </c>
      <c r="B14" s="18">
        <f>B13/J13*100</f>
        <v>5</v>
      </c>
      <c r="C14" s="18">
        <f>C13/J13*100</f>
        <v>25</v>
      </c>
      <c r="D14" s="198">
        <f>D13/J13*100</f>
        <v>45</v>
      </c>
      <c r="E14" s="163">
        <f>E13/J13*100</f>
        <v>25</v>
      </c>
      <c r="F14" s="18">
        <f>F13/J13*100</f>
        <v>0</v>
      </c>
      <c r="G14" s="18">
        <f>G13/J13*100</f>
        <v>0</v>
      </c>
      <c r="H14" s="18">
        <f>H13/J13*100</f>
        <v>0</v>
      </c>
      <c r="I14" s="3"/>
      <c r="J14" s="121">
        <f t="shared" si="0"/>
        <v>100</v>
      </c>
      <c r="L14" s="4" t="s">
        <v>88</v>
      </c>
      <c r="M14" s="18">
        <f>M13/U13*100</f>
        <v>15</v>
      </c>
      <c r="N14" s="18">
        <f>N13/U13*100</f>
        <v>25</v>
      </c>
      <c r="O14" s="18">
        <f>O13/U13*100</f>
        <v>20</v>
      </c>
      <c r="P14" s="163">
        <f>P13/U13*100</f>
        <v>20</v>
      </c>
      <c r="Q14" s="18">
        <f>Q13/U13*100</f>
        <v>15</v>
      </c>
      <c r="R14" s="18">
        <f>R13/U13*100</f>
        <v>5</v>
      </c>
      <c r="S14" s="18">
        <f>S13/U13*100</f>
        <v>0</v>
      </c>
      <c r="T14" s="3"/>
      <c r="U14" s="121">
        <f t="shared" si="1"/>
        <v>100</v>
      </c>
    </row>
    <row r="15" spans="1:21" x14ac:dyDescent="0.2">
      <c r="A15" s="4" t="s">
        <v>118</v>
      </c>
      <c r="B15" s="28">
        <v>12</v>
      </c>
      <c r="C15" s="28">
        <v>5</v>
      </c>
      <c r="D15" s="28">
        <v>3</v>
      </c>
      <c r="E15" s="162">
        <v>0</v>
      </c>
      <c r="F15" s="28">
        <v>0</v>
      </c>
      <c r="G15" s="28">
        <v>0</v>
      </c>
      <c r="H15" s="28">
        <v>0</v>
      </c>
      <c r="I15" s="3" t="s">
        <v>119</v>
      </c>
      <c r="J15" s="121">
        <f t="shared" si="0"/>
        <v>20</v>
      </c>
      <c r="L15" s="4" t="s">
        <v>120</v>
      </c>
      <c r="M15" s="28">
        <v>3</v>
      </c>
      <c r="N15" s="28">
        <v>7</v>
      </c>
      <c r="O15" s="28">
        <v>5</v>
      </c>
      <c r="P15" s="162">
        <v>2</v>
      </c>
      <c r="Q15" s="28">
        <v>3</v>
      </c>
      <c r="R15" s="28">
        <v>0</v>
      </c>
      <c r="S15" s="28">
        <v>0</v>
      </c>
      <c r="T15" s="3" t="s">
        <v>121</v>
      </c>
      <c r="U15" s="121">
        <f t="shared" si="1"/>
        <v>20</v>
      </c>
    </row>
    <row r="16" spans="1:21" x14ac:dyDescent="0.2">
      <c r="A16" s="4" t="s">
        <v>88</v>
      </c>
      <c r="B16" s="198">
        <f>B15/J15*100</f>
        <v>60</v>
      </c>
      <c r="C16" s="18">
        <f>C15/J15*100</f>
        <v>25</v>
      </c>
      <c r="D16" s="18">
        <f>D15/J15*100</f>
        <v>15</v>
      </c>
      <c r="E16" s="163">
        <f>E15/J15*100</f>
        <v>0</v>
      </c>
      <c r="F16" s="18">
        <f>F15/J15*100</f>
        <v>0</v>
      </c>
      <c r="G16" s="18">
        <f>G15/J15*100</f>
        <v>0</v>
      </c>
      <c r="H16" s="18">
        <f>H15/J15*100</f>
        <v>0</v>
      </c>
      <c r="I16" s="3"/>
      <c r="J16" s="121">
        <f t="shared" si="0"/>
        <v>100</v>
      </c>
      <c r="L16" s="4" t="s">
        <v>88</v>
      </c>
      <c r="M16" s="18">
        <f>M15/U15*100</f>
        <v>15</v>
      </c>
      <c r="N16" s="18">
        <f>N15/U15*100</f>
        <v>35</v>
      </c>
      <c r="O16" s="18">
        <f>O15/U15*100</f>
        <v>25</v>
      </c>
      <c r="P16" s="163">
        <f>P15/U15*100</f>
        <v>10</v>
      </c>
      <c r="Q16" s="18">
        <f>Q15/U15*100</f>
        <v>15</v>
      </c>
      <c r="R16" s="18">
        <f>R15/U15*100</f>
        <v>0</v>
      </c>
      <c r="S16" s="18">
        <f>S15/U15*100</f>
        <v>0</v>
      </c>
      <c r="T16" s="3"/>
      <c r="U16" s="121">
        <f t="shared" si="1"/>
        <v>100</v>
      </c>
    </row>
    <row r="17" spans="1:21" x14ac:dyDescent="0.2">
      <c r="A17" s="4" t="s">
        <v>122</v>
      </c>
      <c r="B17" s="28">
        <v>5</v>
      </c>
      <c r="C17" s="28">
        <v>9</v>
      </c>
      <c r="D17" s="28">
        <v>3</v>
      </c>
      <c r="E17" s="162">
        <v>3</v>
      </c>
      <c r="F17" s="28">
        <v>0</v>
      </c>
      <c r="G17" s="28">
        <v>0</v>
      </c>
      <c r="H17" s="28">
        <v>0</v>
      </c>
      <c r="I17" s="3" t="s">
        <v>123</v>
      </c>
      <c r="J17" s="121">
        <f t="shared" si="0"/>
        <v>20</v>
      </c>
      <c r="L17" s="4" t="s">
        <v>124</v>
      </c>
      <c r="M17" s="28">
        <v>3</v>
      </c>
      <c r="N17" s="28">
        <v>5</v>
      </c>
      <c r="O17" s="28">
        <v>2</v>
      </c>
      <c r="P17" s="162">
        <v>5</v>
      </c>
      <c r="Q17" s="28">
        <v>3</v>
      </c>
      <c r="R17" s="28">
        <v>1</v>
      </c>
      <c r="S17" s="28">
        <v>1</v>
      </c>
      <c r="T17" s="3" t="s">
        <v>125</v>
      </c>
      <c r="U17" s="121">
        <f t="shared" si="1"/>
        <v>20</v>
      </c>
    </row>
    <row r="18" spans="1:21" x14ac:dyDescent="0.2">
      <c r="A18" s="4" t="s">
        <v>88</v>
      </c>
      <c r="B18" s="198">
        <f>B17/J17*100</f>
        <v>25</v>
      </c>
      <c r="C18" s="18">
        <f>C17/J17*100</f>
        <v>45</v>
      </c>
      <c r="D18" s="18">
        <f>D17/J17*100</f>
        <v>15</v>
      </c>
      <c r="E18" s="163">
        <f>E17/J17*100</f>
        <v>15</v>
      </c>
      <c r="F18" s="18">
        <f>F17/J17*100</f>
        <v>0</v>
      </c>
      <c r="G18" s="18">
        <f>G17/J17*100</f>
        <v>0</v>
      </c>
      <c r="H18" s="18">
        <f>H17/J17*100</f>
        <v>0</v>
      </c>
      <c r="I18" s="3"/>
      <c r="J18" s="121">
        <f t="shared" si="0"/>
        <v>100</v>
      </c>
      <c r="L18" s="4" t="s">
        <v>88</v>
      </c>
      <c r="M18" s="18">
        <f>M17/U17*100</f>
        <v>15</v>
      </c>
      <c r="N18" s="18">
        <f>N17/U17*100</f>
        <v>25</v>
      </c>
      <c r="O18" s="18">
        <f>O17/U17*100</f>
        <v>10</v>
      </c>
      <c r="P18" s="163">
        <f>P17/U17*100</f>
        <v>25</v>
      </c>
      <c r="Q18" s="18">
        <f>Q17/U17*100</f>
        <v>15</v>
      </c>
      <c r="R18" s="18">
        <f>R17/U17*100</f>
        <v>5</v>
      </c>
      <c r="S18" s="18">
        <f>S17/U17*100</f>
        <v>5</v>
      </c>
      <c r="T18" s="3"/>
      <c r="U18" s="121">
        <f t="shared" si="1"/>
        <v>100</v>
      </c>
    </row>
    <row r="19" spans="1:21" x14ac:dyDescent="0.2">
      <c r="A19" s="4" t="s">
        <v>126</v>
      </c>
      <c r="B19" s="28">
        <v>8</v>
      </c>
      <c r="C19" s="28">
        <v>7</v>
      </c>
      <c r="D19" s="28">
        <v>5</v>
      </c>
      <c r="E19" s="162">
        <v>0</v>
      </c>
      <c r="F19" s="28">
        <v>0</v>
      </c>
      <c r="G19" s="28">
        <v>0</v>
      </c>
      <c r="H19" s="28">
        <v>0</v>
      </c>
      <c r="I19" s="3" t="s">
        <v>127</v>
      </c>
      <c r="J19" s="121">
        <f>SUM(B19:H19)</f>
        <v>20</v>
      </c>
      <c r="L19" s="4" t="s">
        <v>128</v>
      </c>
      <c r="M19" s="28">
        <v>5</v>
      </c>
      <c r="N19" s="28">
        <v>5</v>
      </c>
      <c r="O19" s="28">
        <v>4</v>
      </c>
      <c r="P19" s="162">
        <v>4</v>
      </c>
      <c r="Q19" s="28">
        <v>0</v>
      </c>
      <c r="R19" s="28">
        <v>2</v>
      </c>
      <c r="S19" s="28">
        <v>0</v>
      </c>
      <c r="T19" s="3" t="s">
        <v>129</v>
      </c>
      <c r="U19" s="121">
        <f>SUM(M19:S19)</f>
        <v>20</v>
      </c>
    </row>
    <row r="20" spans="1:21" x14ac:dyDescent="0.2">
      <c r="A20" s="4" t="s">
        <v>88</v>
      </c>
      <c r="B20" s="198">
        <f>B19/J19*100</f>
        <v>40</v>
      </c>
      <c r="C20" s="18">
        <f>C19/J19*100</f>
        <v>35</v>
      </c>
      <c r="D20" s="18">
        <f>D19/J19*100</f>
        <v>25</v>
      </c>
      <c r="E20" s="163">
        <f>E19/J19*100</f>
        <v>0</v>
      </c>
      <c r="F20" s="18">
        <f>F19/J19*100</f>
        <v>0</v>
      </c>
      <c r="G20" s="18">
        <f>G19/J19*100</f>
        <v>0</v>
      </c>
      <c r="H20" s="18">
        <f>H19/J19*100</f>
        <v>0</v>
      </c>
      <c r="I20" s="3"/>
      <c r="J20" s="121">
        <f t="shared" si="0"/>
        <v>100</v>
      </c>
      <c r="L20" s="4" t="s">
        <v>88</v>
      </c>
      <c r="M20" s="18">
        <f>M19/U19*100</f>
        <v>25</v>
      </c>
      <c r="N20" s="18">
        <f>N19/U19*100</f>
        <v>25</v>
      </c>
      <c r="O20" s="18">
        <f>O19/U19*100</f>
        <v>20</v>
      </c>
      <c r="P20" s="163">
        <f>P19/U19*100</f>
        <v>20</v>
      </c>
      <c r="Q20" s="18">
        <f>Q19/U19*100</f>
        <v>0</v>
      </c>
      <c r="R20" s="18">
        <f>R19/U19*100</f>
        <v>10</v>
      </c>
      <c r="S20" s="18">
        <f>S19/U19*100</f>
        <v>0</v>
      </c>
      <c r="T20" s="3"/>
      <c r="U20" s="121">
        <f t="shared" si="1"/>
        <v>100</v>
      </c>
    </row>
    <row r="21" spans="1:21" x14ac:dyDescent="0.2">
      <c r="A21" s="4" t="s">
        <v>130</v>
      </c>
      <c r="B21" s="28">
        <v>14</v>
      </c>
      <c r="C21" s="28">
        <v>4</v>
      </c>
      <c r="D21" s="28">
        <v>1</v>
      </c>
      <c r="E21" s="162">
        <v>1</v>
      </c>
      <c r="F21" s="28">
        <v>0</v>
      </c>
      <c r="G21" s="28">
        <v>0</v>
      </c>
      <c r="H21" s="28">
        <v>0</v>
      </c>
      <c r="I21" s="3" t="s">
        <v>131</v>
      </c>
      <c r="J21" s="121">
        <f t="shared" si="0"/>
        <v>20</v>
      </c>
      <c r="L21" s="4" t="s">
        <v>132</v>
      </c>
      <c r="M21" s="28">
        <v>4</v>
      </c>
      <c r="N21" s="28">
        <v>3</v>
      </c>
      <c r="O21" s="28">
        <v>5</v>
      </c>
      <c r="P21" s="162">
        <v>4</v>
      </c>
      <c r="Q21" s="28">
        <v>3</v>
      </c>
      <c r="R21" s="28">
        <v>1</v>
      </c>
      <c r="S21" s="28">
        <v>0</v>
      </c>
      <c r="T21" s="3" t="s">
        <v>133</v>
      </c>
      <c r="U21" s="121">
        <f t="shared" si="1"/>
        <v>20</v>
      </c>
    </row>
    <row r="22" spans="1:21" x14ac:dyDescent="0.2">
      <c r="A22" s="4" t="s">
        <v>88</v>
      </c>
      <c r="B22" s="198">
        <f>B21/J21*100</f>
        <v>70</v>
      </c>
      <c r="C22" s="18">
        <f>C21/J21*100</f>
        <v>20</v>
      </c>
      <c r="D22" s="18">
        <f>D21/J21*100</f>
        <v>5</v>
      </c>
      <c r="E22" s="163">
        <f>E21/J21*100</f>
        <v>5</v>
      </c>
      <c r="F22" s="18">
        <f>F21/J21*100</f>
        <v>0</v>
      </c>
      <c r="G22" s="18">
        <f>G21/J21*100</f>
        <v>0</v>
      </c>
      <c r="H22" s="18">
        <f>H21/J21*100</f>
        <v>0</v>
      </c>
      <c r="I22" s="3"/>
      <c r="J22" s="121">
        <f t="shared" si="0"/>
        <v>100</v>
      </c>
      <c r="L22" s="4" t="s">
        <v>88</v>
      </c>
      <c r="M22" s="18">
        <f>M21/U21*100</f>
        <v>20</v>
      </c>
      <c r="N22" s="18">
        <f>N21/U21*100</f>
        <v>15</v>
      </c>
      <c r="O22" s="18">
        <f>O21/U21*100</f>
        <v>25</v>
      </c>
      <c r="P22" s="163">
        <f>P21/U21*100</f>
        <v>20</v>
      </c>
      <c r="Q22" s="18">
        <f>Q21/U21*100</f>
        <v>15</v>
      </c>
      <c r="R22" s="18">
        <f>R21/U21*100</f>
        <v>5</v>
      </c>
      <c r="S22" s="18">
        <f>S21/U21*100</f>
        <v>0</v>
      </c>
      <c r="T22" s="3"/>
      <c r="U22" s="121">
        <f t="shared" si="1"/>
        <v>100</v>
      </c>
    </row>
    <row r="23" spans="1:21" x14ac:dyDescent="0.2">
      <c r="A23" s="4" t="s">
        <v>134</v>
      </c>
      <c r="B23" s="28">
        <v>10</v>
      </c>
      <c r="C23" s="28">
        <v>4</v>
      </c>
      <c r="D23" s="28">
        <v>3</v>
      </c>
      <c r="E23" s="162">
        <v>3</v>
      </c>
      <c r="F23" s="28">
        <v>0</v>
      </c>
      <c r="G23" s="28">
        <v>0</v>
      </c>
      <c r="H23" s="28">
        <v>0</v>
      </c>
      <c r="I23" s="3" t="s">
        <v>135</v>
      </c>
      <c r="J23" s="121">
        <f t="shared" si="0"/>
        <v>20</v>
      </c>
      <c r="L23" s="4" t="s">
        <v>136</v>
      </c>
      <c r="M23" s="28">
        <v>3</v>
      </c>
      <c r="N23" s="28">
        <v>5</v>
      </c>
      <c r="O23" s="28">
        <v>3</v>
      </c>
      <c r="P23" s="162">
        <v>3</v>
      </c>
      <c r="Q23" s="28">
        <v>4</v>
      </c>
      <c r="R23" s="28">
        <v>1</v>
      </c>
      <c r="S23" s="28">
        <v>1</v>
      </c>
      <c r="T23" s="3" t="s">
        <v>137</v>
      </c>
      <c r="U23" s="121">
        <f t="shared" si="1"/>
        <v>20</v>
      </c>
    </row>
    <row r="24" spans="1:21" x14ac:dyDescent="0.2">
      <c r="A24" s="4" t="s">
        <v>88</v>
      </c>
      <c r="B24" s="198">
        <f>B23/J23*100</f>
        <v>50</v>
      </c>
      <c r="C24" s="18">
        <f>C23/J23*100</f>
        <v>20</v>
      </c>
      <c r="D24" s="18">
        <f>D23/J23*100</f>
        <v>15</v>
      </c>
      <c r="E24" s="163">
        <f>E23/J23*100</f>
        <v>15</v>
      </c>
      <c r="F24" s="18">
        <f>F23/J23*100</f>
        <v>0</v>
      </c>
      <c r="G24" s="18">
        <f>G23/J23*100</f>
        <v>0</v>
      </c>
      <c r="H24" s="18">
        <f>H23/J23*100</f>
        <v>0</v>
      </c>
      <c r="I24" s="3"/>
      <c r="J24" s="121">
        <f t="shared" si="0"/>
        <v>100</v>
      </c>
      <c r="L24" s="4" t="s">
        <v>88</v>
      </c>
      <c r="M24" s="18">
        <f>M23/U23*100</f>
        <v>15</v>
      </c>
      <c r="N24" s="18">
        <f>N23/U23*100</f>
        <v>25</v>
      </c>
      <c r="O24" s="18">
        <f>O23/U23*100</f>
        <v>15</v>
      </c>
      <c r="P24" s="163">
        <f>P23/U23*100</f>
        <v>15</v>
      </c>
      <c r="Q24" s="18">
        <f>Q23/U23*100</f>
        <v>20</v>
      </c>
      <c r="R24" s="18">
        <f>R23/U23*100</f>
        <v>5</v>
      </c>
      <c r="S24" s="18">
        <f>S23/U23*100</f>
        <v>5</v>
      </c>
      <c r="T24" s="3"/>
      <c r="U24" s="121">
        <f t="shared" si="1"/>
        <v>100</v>
      </c>
    </row>
    <row r="25" spans="1:21" x14ac:dyDescent="0.2">
      <c r="A25" s="4" t="s">
        <v>138</v>
      </c>
      <c r="B25" s="28">
        <v>4</v>
      </c>
      <c r="C25" s="28">
        <v>4</v>
      </c>
      <c r="D25" s="28">
        <v>6</v>
      </c>
      <c r="E25" s="162">
        <v>4</v>
      </c>
      <c r="F25" s="28">
        <v>0</v>
      </c>
      <c r="G25" s="28">
        <v>2</v>
      </c>
      <c r="H25" s="28">
        <v>0</v>
      </c>
      <c r="I25" s="3" t="s">
        <v>139</v>
      </c>
      <c r="J25" s="121">
        <f t="shared" si="0"/>
        <v>20</v>
      </c>
      <c r="L25" s="4" t="s">
        <v>140</v>
      </c>
      <c r="M25" s="28">
        <v>4</v>
      </c>
      <c r="N25" s="28">
        <v>3</v>
      </c>
      <c r="O25" s="28">
        <v>6</v>
      </c>
      <c r="P25" s="162">
        <v>7</v>
      </c>
      <c r="Q25" s="28">
        <v>0</v>
      </c>
      <c r="R25" s="28">
        <v>0</v>
      </c>
      <c r="S25" s="28">
        <v>0</v>
      </c>
      <c r="T25" s="3" t="s">
        <v>141</v>
      </c>
      <c r="U25" s="121">
        <f t="shared" si="1"/>
        <v>20</v>
      </c>
    </row>
    <row r="26" spans="1:21" x14ac:dyDescent="0.2">
      <c r="A26" s="4" t="s">
        <v>88</v>
      </c>
      <c r="B26" s="199">
        <f>B25/J25*100</f>
        <v>20</v>
      </c>
      <c r="C26" s="18">
        <f>C25/J25*100</f>
        <v>20</v>
      </c>
      <c r="D26" s="198">
        <f>D25/J25*100</f>
        <v>30</v>
      </c>
      <c r="E26" s="163">
        <f>E25/J25*100</f>
        <v>20</v>
      </c>
      <c r="F26" s="18">
        <f>F25/J25*100</f>
        <v>0</v>
      </c>
      <c r="G26" s="18">
        <f>G25/J25*100</f>
        <v>10</v>
      </c>
      <c r="H26" s="18">
        <f>H25/J25*100</f>
        <v>0</v>
      </c>
      <c r="I26" s="3"/>
      <c r="J26" s="121">
        <f t="shared" si="0"/>
        <v>100</v>
      </c>
      <c r="L26" s="4" t="s">
        <v>88</v>
      </c>
      <c r="M26" s="18">
        <f>M25/U25*100</f>
        <v>20</v>
      </c>
      <c r="N26" s="18">
        <f>N25/U25*100</f>
        <v>15</v>
      </c>
      <c r="O26" s="18">
        <f>O25/U25*100</f>
        <v>30</v>
      </c>
      <c r="P26" s="163">
        <f>P25/U25*100</f>
        <v>35</v>
      </c>
      <c r="Q26" s="18">
        <f>Q25/U25*100</f>
        <v>0</v>
      </c>
      <c r="R26" s="18">
        <f>R25/U25*100</f>
        <v>0</v>
      </c>
      <c r="S26" s="18">
        <f>S25/U25*100</f>
        <v>0</v>
      </c>
      <c r="T26" s="3"/>
      <c r="U26" s="121">
        <f t="shared" si="1"/>
        <v>100</v>
      </c>
    </row>
    <row r="27" spans="1:21" x14ac:dyDescent="0.2">
      <c r="A27" s="4" t="s">
        <v>142</v>
      </c>
      <c r="B27" s="28">
        <v>4</v>
      </c>
      <c r="C27" s="28">
        <v>5</v>
      </c>
      <c r="D27" s="28">
        <v>7</v>
      </c>
      <c r="E27" s="162">
        <v>3</v>
      </c>
      <c r="F27" s="28">
        <v>1</v>
      </c>
      <c r="G27" s="28">
        <v>0</v>
      </c>
      <c r="H27" s="28">
        <v>0</v>
      </c>
      <c r="I27" s="3" t="s">
        <v>143</v>
      </c>
      <c r="J27" s="121">
        <f t="shared" si="0"/>
        <v>20</v>
      </c>
      <c r="L27" s="4" t="s">
        <v>144</v>
      </c>
      <c r="M27" s="28">
        <v>2</v>
      </c>
      <c r="N27" s="28">
        <v>4</v>
      </c>
      <c r="O27" s="28">
        <v>4</v>
      </c>
      <c r="P27" s="162">
        <v>4</v>
      </c>
      <c r="Q27" s="28">
        <v>4</v>
      </c>
      <c r="R27" s="28">
        <v>1</v>
      </c>
      <c r="S27" s="28">
        <v>1</v>
      </c>
      <c r="T27" s="3" t="s">
        <v>145</v>
      </c>
      <c r="U27" s="121">
        <f t="shared" si="1"/>
        <v>20</v>
      </c>
    </row>
    <row r="28" spans="1:21" x14ac:dyDescent="0.2">
      <c r="A28" s="4" t="s">
        <v>88</v>
      </c>
      <c r="B28" s="18">
        <f>B27/J27*100</f>
        <v>20</v>
      </c>
      <c r="C28" s="18">
        <f>C27/J27*100</f>
        <v>25</v>
      </c>
      <c r="D28" s="198">
        <f>D27/J27*100</f>
        <v>35</v>
      </c>
      <c r="E28" s="163">
        <f>E27/J27*100</f>
        <v>15</v>
      </c>
      <c r="F28" s="18">
        <f>F27/J27*100</f>
        <v>5</v>
      </c>
      <c r="G28" s="18">
        <f>G27/J27*100</f>
        <v>0</v>
      </c>
      <c r="H28" s="18">
        <f>H27/J27*100</f>
        <v>0</v>
      </c>
      <c r="I28" s="3"/>
      <c r="J28" s="121">
        <f t="shared" si="0"/>
        <v>100</v>
      </c>
      <c r="L28" s="4" t="s">
        <v>88</v>
      </c>
      <c r="M28" s="18">
        <f>M27/U27*100</f>
        <v>10</v>
      </c>
      <c r="N28" s="18">
        <f>N27/U27*100</f>
        <v>20</v>
      </c>
      <c r="O28" s="18">
        <f>O27/U27*100</f>
        <v>20</v>
      </c>
      <c r="P28" s="163">
        <f>P27/U27*100</f>
        <v>20</v>
      </c>
      <c r="Q28" s="18">
        <f>Q27/U27*100</f>
        <v>20</v>
      </c>
      <c r="R28" s="18">
        <f>R27/U27*100</f>
        <v>5</v>
      </c>
      <c r="S28" s="18">
        <f>S27/U27*100</f>
        <v>5</v>
      </c>
      <c r="T28" s="3"/>
      <c r="U28" s="121">
        <f t="shared" si="1"/>
        <v>100</v>
      </c>
    </row>
    <row r="32" spans="1:21" x14ac:dyDescent="0.2">
      <c r="A32" s="240" t="s">
        <v>400</v>
      </c>
      <c r="B32" s="240"/>
      <c r="C32" s="240"/>
      <c r="D32" s="240"/>
      <c r="E32" s="240"/>
      <c r="F32" s="240"/>
      <c r="G32" s="240"/>
      <c r="H32" s="240"/>
      <c r="I32" s="240"/>
      <c r="J32" s="240"/>
      <c r="L32" s="240" t="s">
        <v>401</v>
      </c>
      <c r="M32" s="240"/>
      <c r="N32" s="240"/>
      <c r="O32" s="240"/>
      <c r="P32" s="240"/>
      <c r="Q32" s="240"/>
      <c r="R32" s="240"/>
      <c r="S32" s="240"/>
      <c r="T32" s="240"/>
      <c r="U32" s="240"/>
    </row>
    <row r="33" spans="1:21" x14ac:dyDescent="0.2">
      <c r="A33" s="26" t="s">
        <v>92</v>
      </c>
      <c r="B33" s="26"/>
      <c r="C33" s="26"/>
      <c r="D33" s="26"/>
      <c r="E33" s="26"/>
      <c r="F33" s="26"/>
      <c r="G33" s="26"/>
      <c r="H33" s="26"/>
      <c r="I33" s="26" t="s">
        <v>93</v>
      </c>
      <c r="J33" s="27" t="s">
        <v>90</v>
      </c>
      <c r="L33" s="26" t="s">
        <v>92</v>
      </c>
      <c r="M33" s="26"/>
      <c r="N33" s="26"/>
      <c r="O33" s="26"/>
      <c r="P33" s="26"/>
      <c r="Q33" s="26"/>
      <c r="R33" s="26"/>
      <c r="S33" s="26"/>
      <c r="T33" s="26" t="s">
        <v>93</v>
      </c>
      <c r="U33" s="27" t="s">
        <v>90</v>
      </c>
    </row>
    <row r="34" spans="1:21" x14ac:dyDescent="0.2">
      <c r="A34" s="4" t="s">
        <v>96</v>
      </c>
      <c r="B34" s="28">
        <v>7</v>
      </c>
      <c r="C34" s="28">
        <v>9</v>
      </c>
      <c r="D34" s="28">
        <v>2</v>
      </c>
      <c r="E34" s="162">
        <v>1</v>
      </c>
      <c r="F34" s="28">
        <v>0</v>
      </c>
      <c r="G34" s="28">
        <v>0</v>
      </c>
      <c r="H34" s="28">
        <v>1</v>
      </c>
      <c r="I34" s="3" t="s">
        <v>97</v>
      </c>
      <c r="J34" s="121">
        <f>SUM(B34:H34)</f>
        <v>20</v>
      </c>
      <c r="L34" s="4" t="s">
        <v>94</v>
      </c>
      <c r="M34" s="28">
        <v>15</v>
      </c>
      <c r="N34" s="28">
        <v>5</v>
      </c>
      <c r="O34" s="28">
        <v>0</v>
      </c>
      <c r="P34" s="162">
        <v>0</v>
      </c>
      <c r="Q34" s="28">
        <v>0</v>
      </c>
      <c r="R34" s="28">
        <v>0</v>
      </c>
      <c r="S34" s="28">
        <v>0</v>
      </c>
      <c r="T34" s="3" t="s">
        <v>95</v>
      </c>
      <c r="U34" s="121">
        <f>SUM(M34:S34)</f>
        <v>20</v>
      </c>
    </row>
    <row r="35" spans="1:21" x14ac:dyDescent="0.2">
      <c r="A35" s="4" t="s">
        <v>88</v>
      </c>
      <c r="B35" s="18">
        <f>B34/J34*100</f>
        <v>35</v>
      </c>
      <c r="C35" s="18">
        <f>C34/J34*100</f>
        <v>45</v>
      </c>
      <c r="D35" s="18">
        <f>D34/J34*100</f>
        <v>10</v>
      </c>
      <c r="E35" s="163">
        <f>E34/J34*100</f>
        <v>5</v>
      </c>
      <c r="F35" s="18">
        <f>F34/J34*100</f>
        <v>0</v>
      </c>
      <c r="G35" s="18">
        <f>G34/J34*100</f>
        <v>0</v>
      </c>
      <c r="H35" s="18">
        <f>H34/J34*100</f>
        <v>5</v>
      </c>
      <c r="I35" s="3"/>
      <c r="J35" s="121">
        <f t="shared" ref="J35:J59" si="2">SUM(B35:H35)</f>
        <v>100</v>
      </c>
      <c r="L35" s="4" t="s">
        <v>88</v>
      </c>
      <c r="M35" s="198">
        <f>M34/U34*100</f>
        <v>75</v>
      </c>
      <c r="N35" s="18">
        <f>N34/U34*100</f>
        <v>25</v>
      </c>
      <c r="O35" s="18">
        <f>O34/U34*100</f>
        <v>0</v>
      </c>
      <c r="P35" s="163">
        <f>P34/U34*100</f>
        <v>0</v>
      </c>
      <c r="Q35" s="18">
        <f>Q34/U34*100</f>
        <v>0</v>
      </c>
      <c r="R35" s="18">
        <f>R34/U34*100</f>
        <v>0</v>
      </c>
      <c r="S35" s="18">
        <f>S34/U34*100</f>
        <v>0</v>
      </c>
      <c r="T35" s="3"/>
      <c r="U35" s="121">
        <f t="shared" ref="U35:U59" si="3">SUM(M35:S35)</f>
        <v>100</v>
      </c>
    </row>
    <row r="36" spans="1:21" x14ac:dyDescent="0.2">
      <c r="A36" s="4" t="s">
        <v>100</v>
      </c>
      <c r="B36" s="28">
        <v>7</v>
      </c>
      <c r="C36" s="28">
        <v>3</v>
      </c>
      <c r="D36" s="28">
        <v>8</v>
      </c>
      <c r="E36" s="162">
        <v>0</v>
      </c>
      <c r="F36" s="28">
        <v>1</v>
      </c>
      <c r="G36" s="28">
        <v>0</v>
      </c>
      <c r="H36" s="28">
        <v>1</v>
      </c>
      <c r="I36" s="3" t="s">
        <v>101</v>
      </c>
      <c r="J36" s="121">
        <f t="shared" si="2"/>
        <v>20</v>
      </c>
      <c r="L36" s="4" t="s">
        <v>98</v>
      </c>
      <c r="M36" s="28">
        <v>13</v>
      </c>
      <c r="N36" s="28">
        <v>7</v>
      </c>
      <c r="O36" s="28">
        <v>0</v>
      </c>
      <c r="P36" s="162">
        <v>0</v>
      </c>
      <c r="Q36" s="28">
        <v>0</v>
      </c>
      <c r="R36" s="28">
        <v>0</v>
      </c>
      <c r="S36" s="28">
        <v>0</v>
      </c>
      <c r="T36" s="3" t="s">
        <v>99</v>
      </c>
      <c r="U36" s="121">
        <f t="shared" si="3"/>
        <v>20</v>
      </c>
    </row>
    <row r="37" spans="1:21" x14ac:dyDescent="0.2">
      <c r="A37" s="4" t="s">
        <v>88</v>
      </c>
      <c r="B37" s="18">
        <f>B36/J36*100</f>
        <v>35</v>
      </c>
      <c r="C37" s="18">
        <f>C36/J36*100</f>
        <v>15</v>
      </c>
      <c r="D37" s="18">
        <f>D36/J36*100</f>
        <v>40</v>
      </c>
      <c r="E37" s="163">
        <f>E36/J36*100</f>
        <v>0</v>
      </c>
      <c r="F37" s="18">
        <f>F36/J36*100</f>
        <v>5</v>
      </c>
      <c r="G37" s="18">
        <f>G36/J36*100</f>
        <v>0</v>
      </c>
      <c r="H37" s="18">
        <f>H36/J36*100</f>
        <v>5</v>
      </c>
      <c r="I37" s="3"/>
      <c r="J37" s="121">
        <f t="shared" si="2"/>
        <v>100</v>
      </c>
      <c r="L37" s="4" t="s">
        <v>88</v>
      </c>
      <c r="M37" s="198">
        <f>M36/U36*100</f>
        <v>65</v>
      </c>
      <c r="N37" s="18">
        <f>N36/U36*100</f>
        <v>35</v>
      </c>
      <c r="O37" s="18">
        <f>O36/U36*100</f>
        <v>0</v>
      </c>
      <c r="P37" s="163">
        <f>P36/U36*100</f>
        <v>0</v>
      </c>
      <c r="Q37" s="18">
        <f>Q36/U36*100</f>
        <v>0</v>
      </c>
      <c r="R37" s="18">
        <f>R36/U36*100</f>
        <v>0</v>
      </c>
      <c r="S37" s="18">
        <f>S36/U36*100</f>
        <v>0</v>
      </c>
      <c r="T37" s="3"/>
      <c r="U37" s="121">
        <f t="shared" si="3"/>
        <v>100</v>
      </c>
    </row>
    <row r="38" spans="1:21" x14ac:dyDescent="0.2">
      <c r="A38" s="4" t="s">
        <v>104</v>
      </c>
      <c r="B38" s="28">
        <v>7</v>
      </c>
      <c r="C38" s="28">
        <v>5</v>
      </c>
      <c r="D38" s="28">
        <v>4</v>
      </c>
      <c r="E38" s="162">
        <v>4</v>
      </c>
      <c r="F38" s="28">
        <v>0</v>
      </c>
      <c r="G38" s="28">
        <v>0</v>
      </c>
      <c r="H38" s="28">
        <v>0</v>
      </c>
      <c r="I38" s="3" t="s">
        <v>105</v>
      </c>
      <c r="J38" s="121">
        <f t="shared" si="2"/>
        <v>20</v>
      </c>
      <c r="L38" s="4" t="s">
        <v>102</v>
      </c>
      <c r="M38" s="28">
        <v>11</v>
      </c>
      <c r="N38" s="28">
        <v>5</v>
      </c>
      <c r="O38" s="28">
        <v>3</v>
      </c>
      <c r="P38" s="162">
        <v>1</v>
      </c>
      <c r="Q38" s="28">
        <v>0</v>
      </c>
      <c r="R38" s="28">
        <v>0</v>
      </c>
      <c r="S38" s="28">
        <v>0</v>
      </c>
      <c r="T38" s="3" t="s">
        <v>103</v>
      </c>
      <c r="U38" s="121">
        <f t="shared" si="3"/>
        <v>20</v>
      </c>
    </row>
    <row r="39" spans="1:21" x14ac:dyDescent="0.2">
      <c r="A39" s="4" t="s">
        <v>88</v>
      </c>
      <c r="B39" s="18">
        <f>B38/J38*100</f>
        <v>35</v>
      </c>
      <c r="C39" s="18">
        <f>C38/J38*100</f>
        <v>25</v>
      </c>
      <c r="D39" s="18">
        <f>D38/J38*100</f>
        <v>20</v>
      </c>
      <c r="E39" s="163">
        <f>E38/J38*100</f>
        <v>20</v>
      </c>
      <c r="F39" s="18">
        <f>F38/J38*100</f>
        <v>0</v>
      </c>
      <c r="G39" s="18">
        <f>G38/J38*100</f>
        <v>0</v>
      </c>
      <c r="H39" s="18">
        <f>H38/J38*100</f>
        <v>0</v>
      </c>
      <c r="I39" s="3"/>
      <c r="J39" s="121">
        <f t="shared" si="2"/>
        <v>100</v>
      </c>
      <c r="L39" s="4" t="s">
        <v>88</v>
      </c>
      <c r="M39" s="198">
        <f>M38/U38*100</f>
        <v>55.000000000000007</v>
      </c>
      <c r="N39" s="18">
        <f>N38/U38*100</f>
        <v>25</v>
      </c>
      <c r="O39" s="18">
        <f>O38/U38*100</f>
        <v>15</v>
      </c>
      <c r="P39" s="163">
        <f>P38/U38*100</f>
        <v>5</v>
      </c>
      <c r="Q39" s="18">
        <f>Q38/U38*100</f>
        <v>0</v>
      </c>
      <c r="R39" s="18">
        <f>R38/U38*100</f>
        <v>0</v>
      </c>
      <c r="S39" s="18">
        <f>S38/U38*100</f>
        <v>0</v>
      </c>
      <c r="T39" s="3"/>
      <c r="U39" s="121">
        <f t="shared" si="3"/>
        <v>100</v>
      </c>
    </row>
    <row r="40" spans="1:21" x14ac:dyDescent="0.2">
      <c r="A40" s="4" t="s">
        <v>108</v>
      </c>
      <c r="B40" s="28">
        <v>3</v>
      </c>
      <c r="C40" s="28">
        <v>9</v>
      </c>
      <c r="D40" s="28">
        <v>5</v>
      </c>
      <c r="E40" s="162">
        <v>2</v>
      </c>
      <c r="F40" s="28">
        <v>0</v>
      </c>
      <c r="G40" s="28">
        <v>0</v>
      </c>
      <c r="H40" s="28">
        <v>1</v>
      </c>
      <c r="I40" s="3" t="s">
        <v>109</v>
      </c>
      <c r="J40" s="121">
        <f t="shared" si="2"/>
        <v>20</v>
      </c>
      <c r="L40" s="4" t="s">
        <v>106</v>
      </c>
      <c r="M40" s="28">
        <v>14</v>
      </c>
      <c r="N40" s="28">
        <v>4</v>
      </c>
      <c r="O40" s="28">
        <v>2</v>
      </c>
      <c r="P40" s="162">
        <v>0</v>
      </c>
      <c r="Q40" s="28">
        <v>0</v>
      </c>
      <c r="R40" s="28">
        <v>0</v>
      </c>
      <c r="S40" s="28">
        <v>0</v>
      </c>
      <c r="T40" s="3" t="s">
        <v>107</v>
      </c>
      <c r="U40" s="121">
        <f t="shared" si="3"/>
        <v>20</v>
      </c>
    </row>
    <row r="41" spans="1:21" x14ac:dyDescent="0.2">
      <c r="A41" s="4" t="s">
        <v>88</v>
      </c>
      <c r="B41" s="18">
        <f>B40/J40*100</f>
        <v>15</v>
      </c>
      <c r="C41" s="18">
        <f>C40/J40*100</f>
        <v>45</v>
      </c>
      <c r="D41" s="18">
        <f>D40/J40*100</f>
        <v>25</v>
      </c>
      <c r="E41" s="163">
        <f>E40/J40*100</f>
        <v>10</v>
      </c>
      <c r="F41" s="18">
        <f>F40/J40*100</f>
        <v>0</v>
      </c>
      <c r="G41" s="18">
        <f>G40/J40*100</f>
        <v>0</v>
      </c>
      <c r="H41" s="18">
        <f>H40/J40*100</f>
        <v>5</v>
      </c>
      <c r="I41" s="3"/>
      <c r="J41" s="121">
        <f t="shared" si="2"/>
        <v>100</v>
      </c>
      <c r="L41" s="4" t="s">
        <v>88</v>
      </c>
      <c r="M41" s="198">
        <f>M40/U40*100</f>
        <v>70</v>
      </c>
      <c r="N41" s="18">
        <f>N40/U40*100</f>
        <v>20</v>
      </c>
      <c r="O41" s="18">
        <f>O40/U40*100</f>
        <v>10</v>
      </c>
      <c r="P41" s="163">
        <f>P40/U40*100</f>
        <v>0</v>
      </c>
      <c r="Q41" s="18">
        <f>Q40/U40*100</f>
        <v>0</v>
      </c>
      <c r="R41" s="18">
        <f>R40/U40*100</f>
        <v>0</v>
      </c>
      <c r="S41" s="18">
        <f>S40/U40*100</f>
        <v>0</v>
      </c>
      <c r="T41" s="3"/>
      <c r="U41" s="121">
        <f t="shared" si="3"/>
        <v>100</v>
      </c>
    </row>
    <row r="42" spans="1:21" x14ac:dyDescent="0.2">
      <c r="A42" s="4" t="s">
        <v>112</v>
      </c>
      <c r="B42" s="28">
        <v>7</v>
      </c>
      <c r="C42" s="28">
        <v>3</v>
      </c>
      <c r="D42" s="28">
        <v>8</v>
      </c>
      <c r="E42" s="162">
        <v>2</v>
      </c>
      <c r="F42" s="28">
        <v>0</v>
      </c>
      <c r="G42" s="28">
        <v>0</v>
      </c>
      <c r="H42" s="28">
        <v>0</v>
      </c>
      <c r="I42" s="3" t="s">
        <v>113</v>
      </c>
      <c r="J42" s="121">
        <f t="shared" si="2"/>
        <v>20</v>
      </c>
      <c r="L42" s="4" t="s">
        <v>110</v>
      </c>
      <c r="M42" s="28">
        <v>4</v>
      </c>
      <c r="N42" s="28">
        <v>4</v>
      </c>
      <c r="O42" s="28">
        <v>3</v>
      </c>
      <c r="P42" s="162">
        <v>3</v>
      </c>
      <c r="Q42" s="28">
        <v>2</v>
      </c>
      <c r="R42" s="28">
        <v>3</v>
      </c>
      <c r="S42" s="28">
        <v>1</v>
      </c>
      <c r="T42" s="3" t="s">
        <v>111</v>
      </c>
      <c r="U42" s="121">
        <f t="shared" si="3"/>
        <v>20</v>
      </c>
    </row>
    <row r="43" spans="1:21" ht="15" customHeight="1" x14ac:dyDescent="0.2">
      <c r="A43" s="4" t="s">
        <v>88</v>
      </c>
      <c r="B43" s="18">
        <f>B42/J42*100</f>
        <v>35</v>
      </c>
      <c r="C43" s="18">
        <f>C42/J42*100</f>
        <v>15</v>
      </c>
      <c r="D43" s="18">
        <f>D42/J42*100</f>
        <v>40</v>
      </c>
      <c r="E43" s="163">
        <f>E42/J42*100</f>
        <v>10</v>
      </c>
      <c r="F43" s="18">
        <f>F42/J42*100</f>
        <v>0</v>
      </c>
      <c r="G43" s="18">
        <f>G42/J42*100</f>
        <v>0</v>
      </c>
      <c r="H43" s="18">
        <f>H42/J42*100</f>
        <v>0</v>
      </c>
      <c r="I43" s="3"/>
      <c r="J43" s="121">
        <f t="shared" si="2"/>
        <v>100</v>
      </c>
      <c r="L43" s="4" t="s">
        <v>88</v>
      </c>
      <c r="M43" s="198">
        <f>M42/U42*100</f>
        <v>20</v>
      </c>
      <c r="N43" s="198">
        <f>N42/U42*100</f>
        <v>20</v>
      </c>
      <c r="O43" s="18">
        <f>O42/U42*100</f>
        <v>15</v>
      </c>
      <c r="P43" s="163">
        <f>P42/U42*100</f>
        <v>15</v>
      </c>
      <c r="Q43" s="18">
        <f>Q42/U42*100</f>
        <v>10</v>
      </c>
      <c r="R43" s="18">
        <f>R42/U42*100</f>
        <v>15</v>
      </c>
      <c r="S43" s="18">
        <f>S42/U42*100</f>
        <v>5</v>
      </c>
      <c r="T43" s="3"/>
      <c r="U43" s="121">
        <f t="shared" si="3"/>
        <v>100</v>
      </c>
    </row>
    <row r="44" spans="1:21" x14ac:dyDescent="0.2">
      <c r="A44" s="4" t="s">
        <v>116</v>
      </c>
      <c r="B44" s="28">
        <v>4</v>
      </c>
      <c r="C44" s="28">
        <v>4</v>
      </c>
      <c r="D44" s="28">
        <v>6</v>
      </c>
      <c r="E44" s="162">
        <v>1</v>
      </c>
      <c r="F44" s="28">
        <v>3</v>
      </c>
      <c r="G44" s="28">
        <v>1</v>
      </c>
      <c r="H44" s="28">
        <v>1</v>
      </c>
      <c r="I44" s="3" t="s">
        <v>117</v>
      </c>
      <c r="J44" s="121">
        <f t="shared" si="2"/>
        <v>20</v>
      </c>
      <c r="L44" s="4" t="s">
        <v>114</v>
      </c>
      <c r="M44" s="28">
        <v>13</v>
      </c>
      <c r="N44" s="28">
        <v>3</v>
      </c>
      <c r="O44" s="28">
        <v>1</v>
      </c>
      <c r="P44" s="162">
        <v>3</v>
      </c>
      <c r="Q44" s="28">
        <v>0</v>
      </c>
      <c r="R44" s="28">
        <v>0</v>
      </c>
      <c r="S44" s="28">
        <v>0</v>
      </c>
      <c r="T44" s="3" t="s">
        <v>115</v>
      </c>
      <c r="U44" s="121">
        <f t="shared" si="3"/>
        <v>20</v>
      </c>
    </row>
    <row r="45" spans="1:21" x14ac:dyDescent="0.2">
      <c r="A45" s="4" t="s">
        <v>88</v>
      </c>
      <c r="B45" s="18">
        <f>B44/J44*100</f>
        <v>20</v>
      </c>
      <c r="C45" s="18">
        <f>C44/J44*100</f>
        <v>20</v>
      </c>
      <c r="D45" s="18">
        <f>D44/J44*100</f>
        <v>30</v>
      </c>
      <c r="E45" s="163">
        <f>E44/J44*100</f>
        <v>5</v>
      </c>
      <c r="F45" s="18">
        <f>F44/J44*100</f>
        <v>15</v>
      </c>
      <c r="G45" s="18">
        <f>G44/J44*100</f>
        <v>5</v>
      </c>
      <c r="H45" s="18">
        <f>H44/J44*100</f>
        <v>5</v>
      </c>
      <c r="I45" s="3"/>
      <c r="J45" s="121">
        <f t="shared" si="2"/>
        <v>100</v>
      </c>
      <c r="L45" s="4" t="s">
        <v>88</v>
      </c>
      <c r="M45" s="198">
        <f>M44/U44*100</f>
        <v>65</v>
      </c>
      <c r="N45" s="18">
        <f>N44/U44*100</f>
        <v>15</v>
      </c>
      <c r="O45" s="18">
        <f>O44/U44*100</f>
        <v>5</v>
      </c>
      <c r="P45" s="163">
        <f>P44/U44*100</f>
        <v>15</v>
      </c>
      <c r="Q45" s="18">
        <f>Q44/U44*100</f>
        <v>0</v>
      </c>
      <c r="R45" s="18">
        <f>R44/U44*100</f>
        <v>0</v>
      </c>
      <c r="S45" s="18">
        <f>S44/U44*100</f>
        <v>0</v>
      </c>
      <c r="T45" s="3"/>
      <c r="U45" s="121">
        <f t="shared" si="3"/>
        <v>100</v>
      </c>
    </row>
    <row r="46" spans="1:21" x14ac:dyDescent="0.2">
      <c r="A46" s="4" t="s">
        <v>120</v>
      </c>
      <c r="B46" s="28">
        <v>9</v>
      </c>
      <c r="C46" s="28">
        <v>3</v>
      </c>
      <c r="D46" s="28">
        <v>4</v>
      </c>
      <c r="E46" s="162">
        <v>2</v>
      </c>
      <c r="F46" s="28">
        <v>0</v>
      </c>
      <c r="G46" s="28">
        <v>0</v>
      </c>
      <c r="H46" s="28">
        <v>1</v>
      </c>
      <c r="I46" s="3" t="s">
        <v>121</v>
      </c>
      <c r="J46" s="121">
        <f t="shared" si="2"/>
        <v>19</v>
      </c>
      <c r="L46" s="4" t="s">
        <v>118</v>
      </c>
      <c r="M46" s="28">
        <v>17</v>
      </c>
      <c r="N46" s="28">
        <v>2</v>
      </c>
      <c r="O46" s="28">
        <v>1</v>
      </c>
      <c r="P46" s="162">
        <v>0</v>
      </c>
      <c r="Q46" s="28">
        <v>0</v>
      </c>
      <c r="R46" s="28">
        <v>0</v>
      </c>
      <c r="S46" s="28">
        <v>0</v>
      </c>
      <c r="T46" s="3" t="s">
        <v>119</v>
      </c>
      <c r="U46" s="121">
        <f t="shared" si="3"/>
        <v>20</v>
      </c>
    </row>
    <row r="47" spans="1:21" x14ac:dyDescent="0.2">
      <c r="A47" s="4" t="s">
        <v>88</v>
      </c>
      <c r="B47" s="18">
        <f>B46/J46*100</f>
        <v>47.368421052631575</v>
      </c>
      <c r="C47" s="18">
        <f>C46/J46*100</f>
        <v>15.789473684210526</v>
      </c>
      <c r="D47" s="18">
        <f>D46/J46*100</f>
        <v>21.052631578947366</v>
      </c>
      <c r="E47" s="163">
        <f>E46/J46*100</f>
        <v>10.526315789473683</v>
      </c>
      <c r="F47" s="18">
        <f>F46/J46*100</f>
        <v>0</v>
      </c>
      <c r="G47" s="18">
        <f>G46/J46*100</f>
        <v>0</v>
      </c>
      <c r="H47" s="18">
        <f>H46/J46*100</f>
        <v>5.2631578947368416</v>
      </c>
      <c r="I47" s="3"/>
      <c r="J47" s="121">
        <f t="shared" si="2"/>
        <v>99.999999999999986</v>
      </c>
      <c r="L47" s="4" t="s">
        <v>88</v>
      </c>
      <c r="M47" s="198">
        <f>M46/U46*100</f>
        <v>85</v>
      </c>
      <c r="N47" s="18">
        <f>N46/U46*100</f>
        <v>10</v>
      </c>
      <c r="O47" s="18">
        <f>O46/U46*100</f>
        <v>5</v>
      </c>
      <c r="P47" s="163">
        <f>P46/U46*100</f>
        <v>0</v>
      </c>
      <c r="Q47" s="18">
        <f>Q46/U46*100</f>
        <v>0</v>
      </c>
      <c r="R47" s="18">
        <f>R46/U46*100</f>
        <v>0</v>
      </c>
      <c r="S47" s="18">
        <f>S46/U46*100</f>
        <v>0</v>
      </c>
      <c r="T47" s="3"/>
      <c r="U47" s="121">
        <f t="shared" si="3"/>
        <v>100</v>
      </c>
    </row>
    <row r="48" spans="1:21" x14ac:dyDescent="0.2">
      <c r="A48" s="4" t="s">
        <v>124</v>
      </c>
      <c r="B48" s="28">
        <v>7</v>
      </c>
      <c r="C48" s="28">
        <v>4</v>
      </c>
      <c r="D48" s="28">
        <v>4</v>
      </c>
      <c r="E48" s="162">
        <v>5</v>
      </c>
      <c r="F48" s="28">
        <v>0</v>
      </c>
      <c r="G48" s="28">
        <v>0</v>
      </c>
      <c r="H48" s="28">
        <v>0</v>
      </c>
      <c r="I48" s="3" t="s">
        <v>125</v>
      </c>
      <c r="J48" s="121">
        <f t="shared" si="2"/>
        <v>20</v>
      </c>
      <c r="L48" s="4" t="s">
        <v>122</v>
      </c>
      <c r="M48" s="28">
        <v>14</v>
      </c>
      <c r="N48" s="28">
        <v>5</v>
      </c>
      <c r="O48" s="28">
        <v>1</v>
      </c>
      <c r="P48" s="162">
        <v>0</v>
      </c>
      <c r="Q48" s="28">
        <v>0</v>
      </c>
      <c r="R48" s="28">
        <v>0</v>
      </c>
      <c r="S48" s="28">
        <v>0</v>
      </c>
      <c r="T48" s="3" t="s">
        <v>123</v>
      </c>
      <c r="U48" s="121">
        <f t="shared" si="3"/>
        <v>20</v>
      </c>
    </row>
    <row r="49" spans="1:21" x14ac:dyDescent="0.2">
      <c r="A49" s="4" t="s">
        <v>88</v>
      </c>
      <c r="B49" s="18">
        <f>B48/J48*100</f>
        <v>35</v>
      </c>
      <c r="C49" s="18">
        <f>C48/J48*100</f>
        <v>20</v>
      </c>
      <c r="D49" s="18">
        <f>D48/J48*100</f>
        <v>20</v>
      </c>
      <c r="E49" s="163">
        <f>E48/J48*100</f>
        <v>25</v>
      </c>
      <c r="F49" s="18">
        <f>F48/J48*100</f>
        <v>0</v>
      </c>
      <c r="G49" s="18">
        <f>G48/J48*100</f>
        <v>0</v>
      </c>
      <c r="H49" s="18">
        <f>H48/J48*100</f>
        <v>0</v>
      </c>
      <c r="I49" s="3"/>
      <c r="J49" s="121">
        <f t="shared" si="2"/>
        <v>100</v>
      </c>
      <c r="L49" s="4" t="s">
        <v>88</v>
      </c>
      <c r="M49" s="198">
        <f>M48/U48*100</f>
        <v>70</v>
      </c>
      <c r="N49" s="18">
        <f>N48/U48*100</f>
        <v>25</v>
      </c>
      <c r="O49" s="18">
        <f>O48/U48*100</f>
        <v>5</v>
      </c>
      <c r="P49" s="163">
        <f>P48/U48*100</f>
        <v>0</v>
      </c>
      <c r="Q49" s="18">
        <f>Q48/U48*100</f>
        <v>0</v>
      </c>
      <c r="R49" s="18">
        <f>R48/U48*100</f>
        <v>0</v>
      </c>
      <c r="S49" s="18">
        <f>S48/U48*100</f>
        <v>0</v>
      </c>
      <c r="T49" s="3"/>
      <c r="U49" s="121">
        <f t="shared" si="3"/>
        <v>100</v>
      </c>
    </row>
    <row r="50" spans="1:21" x14ac:dyDescent="0.2">
      <c r="A50" s="4" t="s">
        <v>128</v>
      </c>
      <c r="B50" s="28">
        <v>7</v>
      </c>
      <c r="C50" s="28">
        <v>5</v>
      </c>
      <c r="D50" s="28">
        <v>3</v>
      </c>
      <c r="E50" s="162">
        <v>4</v>
      </c>
      <c r="F50" s="28">
        <v>0</v>
      </c>
      <c r="G50" s="28">
        <v>0</v>
      </c>
      <c r="H50" s="28">
        <v>1</v>
      </c>
      <c r="I50" s="3" t="s">
        <v>129</v>
      </c>
      <c r="J50" s="121">
        <f>SUM(B50:H50)</f>
        <v>20</v>
      </c>
      <c r="L50" s="4" t="s">
        <v>126</v>
      </c>
      <c r="M50" s="28">
        <v>14</v>
      </c>
      <c r="N50" s="28">
        <v>5</v>
      </c>
      <c r="O50" s="28">
        <v>1</v>
      </c>
      <c r="P50" s="162">
        <v>0</v>
      </c>
      <c r="Q50" s="28">
        <v>0</v>
      </c>
      <c r="R50" s="28">
        <v>0</v>
      </c>
      <c r="S50" s="28">
        <v>0</v>
      </c>
      <c r="T50" s="3" t="s">
        <v>127</v>
      </c>
      <c r="U50" s="121">
        <f>SUM(M50:S50)</f>
        <v>20</v>
      </c>
    </row>
    <row r="51" spans="1:21" x14ac:dyDescent="0.2">
      <c r="A51" s="4" t="s">
        <v>88</v>
      </c>
      <c r="B51" s="18">
        <f>B50/J50*100</f>
        <v>35</v>
      </c>
      <c r="C51" s="18">
        <f>C50/J50*100</f>
        <v>25</v>
      </c>
      <c r="D51" s="18">
        <f>D50/J50*100</f>
        <v>15</v>
      </c>
      <c r="E51" s="163">
        <f>E50/J50*100</f>
        <v>20</v>
      </c>
      <c r="F51" s="18">
        <f>F50/J50*100</f>
        <v>0</v>
      </c>
      <c r="G51" s="18">
        <f>G50/J50*100</f>
        <v>0</v>
      </c>
      <c r="H51" s="18">
        <f>H50/J50*100</f>
        <v>5</v>
      </c>
      <c r="I51" s="3"/>
      <c r="J51" s="121">
        <f t="shared" si="2"/>
        <v>100</v>
      </c>
      <c r="L51" s="4" t="s">
        <v>88</v>
      </c>
      <c r="M51" s="198">
        <f>M50/U50*100</f>
        <v>70</v>
      </c>
      <c r="N51" s="18">
        <f>N50/U50*100</f>
        <v>25</v>
      </c>
      <c r="O51" s="18">
        <f>O50/U50*100</f>
        <v>5</v>
      </c>
      <c r="P51" s="163">
        <f>P50/U50*100</f>
        <v>0</v>
      </c>
      <c r="Q51" s="18">
        <f>Q50/U50*100</f>
        <v>0</v>
      </c>
      <c r="R51" s="18">
        <f>R50/U50*100</f>
        <v>0</v>
      </c>
      <c r="S51" s="18">
        <f>S50/U50*100</f>
        <v>0</v>
      </c>
      <c r="T51" s="3"/>
      <c r="U51" s="121">
        <f t="shared" si="3"/>
        <v>100</v>
      </c>
    </row>
    <row r="52" spans="1:21" x14ac:dyDescent="0.2">
      <c r="A52" s="4" t="s">
        <v>132</v>
      </c>
      <c r="B52" s="28">
        <v>10</v>
      </c>
      <c r="C52" s="28">
        <v>4</v>
      </c>
      <c r="D52" s="28">
        <v>3</v>
      </c>
      <c r="E52" s="162">
        <v>1</v>
      </c>
      <c r="F52" s="28">
        <v>0</v>
      </c>
      <c r="G52" s="28">
        <v>1</v>
      </c>
      <c r="H52" s="28">
        <v>1</v>
      </c>
      <c r="I52" s="3" t="s">
        <v>133</v>
      </c>
      <c r="J52" s="121">
        <f t="shared" si="2"/>
        <v>20</v>
      </c>
      <c r="L52" s="4" t="s">
        <v>130</v>
      </c>
      <c r="M52" s="28">
        <v>20</v>
      </c>
      <c r="N52" s="28">
        <v>0</v>
      </c>
      <c r="O52" s="28">
        <v>0</v>
      </c>
      <c r="P52" s="162">
        <v>0</v>
      </c>
      <c r="Q52" s="28">
        <v>0</v>
      </c>
      <c r="R52" s="28">
        <v>0</v>
      </c>
      <c r="S52" s="28">
        <v>0</v>
      </c>
      <c r="T52" s="3" t="s">
        <v>131</v>
      </c>
      <c r="U52" s="121">
        <f t="shared" si="3"/>
        <v>20</v>
      </c>
    </row>
    <row r="53" spans="1:21" x14ac:dyDescent="0.2">
      <c r="A53" s="4" t="s">
        <v>88</v>
      </c>
      <c r="B53" s="18">
        <f>B52/J52*100</f>
        <v>50</v>
      </c>
      <c r="C53" s="18">
        <f>C52/J52*100</f>
        <v>20</v>
      </c>
      <c r="D53" s="18">
        <f>D52/J52*100</f>
        <v>15</v>
      </c>
      <c r="E53" s="163">
        <f>E52/J52*100</f>
        <v>5</v>
      </c>
      <c r="F53" s="18">
        <f>F52/J52*100</f>
        <v>0</v>
      </c>
      <c r="G53" s="18">
        <f>G52/J52*100</f>
        <v>5</v>
      </c>
      <c r="H53" s="18">
        <f>H52/J52*100</f>
        <v>5</v>
      </c>
      <c r="I53" s="3"/>
      <c r="J53" s="121">
        <f t="shared" si="2"/>
        <v>100</v>
      </c>
      <c r="L53" s="4" t="s">
        <v>88</v>
      </c>
      <c r="M53" s="198">
        <f>M52/U52*100</f>
        <v>100</v>
      </c>
      <c r="N53" s="18">
        <f>N52/U52*100</f>
        <v>0</v>
      </c>
      <c r="O53" s="18">
        <f>O52/U52*100</f>
        <v>0</v>
      </c>
      <c r="P53" s="163">
        <f>P52/U52*100</f>
        <v>0</v>
      </c>
      <c r="Q53" s="18">
        <f>Q52/U52*100</f>
        <v>0</v>
      </c>
      <c r="R53" s="18">
        <f>R52/U52*100</f>
        <v>0</v>
      </c>
      <c r="S53" s="18">
        <f>S52/U52*100</f>
        <v>0</v>
      </c>
      <c r="T53" s="3"/>
      <c r="U53" s="121">
        <f t="shared" si="3"/>
        <v>100</v>
      </c>
    </row>
    <row r="54" spans="1:21" x14ac:dyDescent="0.2">
      <c r="A54" s="4" t="s">
        <v>136</v>
      </c>
      <c r="B54" s="28">
        <v>5</v>
      </c>
      <c r="C54" s="28">
        <v>5</v>
      </c>
      <c r="D54" s="28">
        <v>4</v>
      </c>
      <c r="E54" s="162">
        <v>4</v>
      </c>
      <c r="F54" s="28">
        <v>0</v>
      </c>
      <c r="G54" s="28">
        <v>1</v>
      </c>
      <c r="H54" s="28">
        <v>1</v>
      </c>
      <c r="I54" s="3" t="s">
        <v>137</v>
      </c>
      <c r="J54" s="121">
        <f t="shared" si="2"/>
        <v>20</v>
      </c>
      <c r="L54" s="4" t="s">
        <v>134</v>
      </c>
      <c r="M54" s="28">
        <v>14</v>
      </c>
      <c r="N54" s="28">
        <v>5</v>
      </c>
      <c r="O54" s="28">
        <v>0</v>
      </c>
      <c r="P54" s="162">
        <v>1</v>
      </c>
      <c r="Q54" s="28">
        <v>0</v>
      </c>
      <c r="R54" s="28">
        <v>0</v>
      </c>
      <c r="S54" s="28">
        <v>0</v>
      </c>
      <c r="T54" s="3" t="s">
        <v>135</v>
      </c>
      <c r="U54" s="121">
        <f t="shared" si="3"/>
        <v>20</v>
      </c>
    </row>
    <row r="55" spans="1:21" x14ac:dyDescent="0.2">
      <c r="A55" s="4" t="s">
        <v>88</v>
      </c>
      <c r="B55" s="18">
        <f>B54/J54*100</f>
        <v>25</v>
      </c>
      <c r="C55" s="18">
        <f>C54/J54*100</f>
        <v>25</v>
      </c>
      <c r="D55" s="18">
        <f>D54/J54*100</f>
        <v>20</v>
      </c>
      <c r="E55" s="163">
        <f>E54/J54*100</f>
        <v>20</v>
      </c>
      <c r="F55" s="18">
        <f>F54/J54*100</f>
        <v>0</v>
      </c>
      <c r="G55" s="18">
        <f>G54/J54*100</f>
        <v>5</v>
      </c>
      <c r="H55" s="18">
        <f>H54/J54*100</f>
        <v>5</v>
      </c>
      <c r="I55" s="3"/>
      <c r="J55" s="121">
        <f t="shared" si="2"/>
        <v>100</v>
      </c>
      <c r="L55" s="4" t="s">
        <v>88</v>
      </c>
      <c r="M55" s="198">
        <f>M54/U54*100</f>
        <v>70</v>
      </c>
      <c r="N55" s="18">
        <f>N54/U54*100</f>
        <v>25</v>
      </c>
      <c r="O55" s="18">
        <f>O54/U54*100</f>
        <v>0</v>
      </c>
      <c r="P55" s="163">
        <f>P54/U54*100</f>
        <v>5</v>
      </c>
      <c r="Q55" s="18">
        <f>Q54/U54*100</f>
        <v>0</v>
      </c>
      <c r="R55" s="18">
        <f>R54/U54*100</f>
        <v>0</v>
      </c>
      <c r="S55" s="18">
        <f>S54/U54*100</f>
        <v>0</v>
      </c>
      <c r="T55" s="3"/>
      <c r="U55" s="121">
        <f t="shared" si="3"/>
        <v>100</v>
      </c>
    </row>
    <row r="56" spans="1:21" x14ac:dyDescent="0.2">
      <c r="A56" s="4" t="s">
        <v>140</v>
      </c>
      <c r="B56" s="28">
        <v>5</v>
      </c>
      <c r="C56" s="28">
        <v>6</v>
      </c>
      <c r="D56" s="28">
        <v>4</v>
      </c>
      <c r="E56" s="162">
        <v>2</v>
      </c>
      <c r="F56" s="28">
        <v>2</v>
      </c>
      <c r="G56" s="28">
        <v>0</v>
      </c>
      <c r="H56" s="28">
        <v>1</v>
      </c>
      <c r="I56" s="3" t="s">
        <v>141</v>
      </c>
      <c r="J56" s="121">
        <f t="shared" si="2"/>
        <v>20</v>
      </c>
      <c r="L56" s="4" t="s">
        <v>138</v>
      </c>
      <c r="M56" s="28">
        <v>7</v>
      </c>
      <c r="N56" s="28">
        <v>4</v>
      </c>
      <c r="O56" s="28">
        <v>4</v>
      </c>
      <c r="P56" s="162">
        <v>1</v>
      </c>
      <c r="Q56" s="28">
        <v>2</v>
      </c>
      <c r="R56" s="28">
        <v>2</v>
      </c>
      <c r="S56" s="28">
        <v>0</v>
      </c>
      <c r="T56" s="3" t="s">
        <v>139</v>
      </c>
      <c r="U56" s="121">
        <f t="shared" si="3"/>
        <v>20</v>
      </c>
    </row>
    <row r="57" spans="1:21" x14ac:dyDescent="0.2">
      <c r="A57" s="4" t="s">
        <v>88</v>
      </c>
      <c r="B57" s="18">
        <f>B56/J56*100</f>
        <v>25</v>
      </c>
      <c r="C57" s="18">
        <f>C56/J56*100</f>
        <v>30</v>
      </c>
      <c r="D57" s="18">
        <f>D56/J56*100</f>
        <v>20</v>
      </c>
      <c r="E57" s="163">
        <f>E56/J56*100</f>
        <v>10</v>
      </c>
      <c r="F57" s="18">
        <f>F56/J56*100</f>
        <v>10</v>
      </c>
      <c r="G57" s="18">
        <f>G56/J56*100</f>
        <v>0</v>
      </c>
      <c r="H57" s="18">
        <f>H56/J56*100</f>
        <v>5</v>
      </c>
      <c r="I57" s="3"/>
      <c r="J57" s="121">
        <f t="shared" si="2"/>
        <v>100</v>
      </c>
      <c r="L57" s="4" t="s">
        <v>88</v>
      </c>
      <c r="M57" s="198">
        <f>M56/U56*100</f>
        <v>35</v>
      </c>
      <c r="N57" s="18">
        <f>N56/U56*100</f>
        <v>20</v>
      </c>
      <c r="O57" s="18">
        <f>O56/U56*100</f>
        <v>20</v>
      </c>
      <c r="P57" s="163">
        <f>P56/U56*100</f>
        <v>5</v>
      </c>
      <c r="Q57" s="18">
        <f>Q56/U56*100</f>
        <v>10</v>
      </c>
      <c r="R57" s="18">
        <f>R56/U56*100</f>
        <v>10</v>
      </c>
      <c r="S57" s="18">
        <f>S56/U56*100</f>
        <v>0</v>
      </c>
      <c r="T57" s="3"/>
      <c r="U57" s="121">
        <f t="shared" si="3"/>
        <v>100</v>
      </c>
    </row>
    <row r="58" spans="1:21" x14ac:dyDescent="0.2">
      <c r="A58" s="4" t="s">
        <v>144</v>
      </c>
      <c r="B58" s="28">
        <v>7</v>
      </c>
      <c r="C58" s="28">
        <v>4</v>
      </c>
      <c r="D58" s="28">
        <v>2</v>
      </c>
      <c r="E58" s="162">
        <v>4</v>
      </c>
      <c r="F58" s="28">
        <v>2</v>
      </c>
      <c r="G58" s="28">
        <v>0</v>
      </c>
      <c r="H58" s="28">
        <v>1</v>
      </c>
      <c r="I58" s="3" t="s">
        <v>145</v>
      </c>
      <c r="J58" s="121">
        <f t="shared" si="2"/>
        <v>20</v>
      </c>
      <c r="L58" s="4" t="s">
        <v>142</v>
      </c>
      <c r="M58" s="28">
        <v>12</v>
      </c>
      <c r="N58" s="28">
        <v>5</v>
      </c>
      <c r="O58" s="28">
        <v>2</v>
      </c>
      <c r="P58" s="162">
        <v>1</v>
      </c>
      <c r="Q58" s="28">
        <v>0</v>
      </c>
      <c r="R58" s="28">
        <v>0</v>
      </c>
      <c r="S58" s="28">
        <v>0</v>
      </c>
      <c r="T58" s="3" t="s">
        <v>143</v>
      </c>
      <c r="U58" s="121">
        <f t="shared" si="3"/>
        <v>20</v>
      </c>
    </row>
    <row r="59" spans="1:21" x14ac:dyDescent="0.2">
      <c r="A59" s="4" t="s">
        <v>88</v>
      </c>
      <c r="B59" s="18">
        <f>B58/J58*100</f>
        <v>35</v>
      </c>
      <c r="C59" s="18">
        <f>C58/J58*100</f>
        <v>20</v>
      </c>
      <c r="D59" s="18">
        <f>D58/J58*100</f>
        <v>10</v>
      </c>
      <c r="E59" s="163">
        <f>E58/J58*100</f>
        <v>20</v>
      </c>
      <c r="F59" s="18">
        <f>F58/J58*100</f>
        <v>10</v>
      </c>
      <c r="G59" s="18">
        <f>G58/J58*100</f>
        <v>0</v>
      </c>
      <c r="H59" s="18">
        <f>H58/J58*100</f>
        <v>5</v>
      </c>
      <c r="I59" s="3"/>
      <c r="J59" s="121">
        <f t="shared" si="2"/>
        <v>100</v>
      </c>
      <c r="L59" s="4" t="s">
        <v>88</v>
      </c>
      <c r="M59" s="198">
        <f>M58/U58*100</f>
        <v>60</v>
      </c>
      <c r="N59" s="18">
        <f>N58/U58*100</f>
        <v>25</v>
      </c>
      <c r="O59" s="18">
        <f>O58/U58*100</f>
        <v>10</v>
      </c>
      <c r="P59" s="163">
        <f>P58/U58*100</f>
        <v>5</v>
      </c>
      <c r="Q59" s="18">
        <f>Q58/U58*100</f>
        <v>0</v>
      </c>
      <c r="R59" s="18">
        <f>R58/U58*100</f>
        <v>0</v>
      </c>
      <c r="S59" s="18">
        <f>S58/U58*100</f>
        <v>0</v>
      </c>
      <c r="T59" s="3"/>
      <c r="U59" s="121">
        <f t="shared" si="3"/>
        <v>100</v>
      </c>
    </row>
    <row r="61" spans="1:21" s="3" customFormat="1" x14ac:dyDescent="0.2">
      <c r="A61" s="242" t="s">
        <v>402</v>
      </c>
      <c r="B61" s="242"/>
      <c r="C61" s="242"/>
      <c r="D61" s="242"/>
      <c r="E61" s="242"/>
      <c r="F61" s="242"/>
      <c r="G61" s="242"/>
      <c r="H61" s="242"/>
      <c r="I61" s="242"/>
      <c r="J61" s="242"/>
    </row>
    <row r="62" spans="1:21" x14ac:dyDescent="0.2">
      <c r="A62" s="118" t="s">
        <v>92</v>
      </c>
      <c r="B62" s="118"/>
      <c r="C62" s="118"/>
      <c r="D62" s="118"/>
      <c r="E62" s="118"/>
      <c r="F62" s="118"/>
      <c r="G62" s="118"/>
      <c r="H62" s="118"/>
      <c r="I62" s="118" t="s">
        <v>93</v>
      </c>
      <c r="J62" s="82" t="s">
        <v>90</v>
      </c>
    </row>
    <row r="63" spans="1:21" x14ac:dyDescent="0.2">
      <c r="A63" s="119" t="s">
        <v>94</v>
      </c>
      <c r="B63" s="28">
        <v>13</v>
      </c>
      <c r="C63" s="28">
        <v>4</v>
      </c>
      <c r="D63" s="28">
        <v>1</v>
      </c>
      <c r="E63" s="162">
        <v>1</v>
      </c>
      <c r="F63" s="28">
        <v>0</v>
      </c>
      <c r="G63" s="28">
        <v>0</v>
      </c>
      <c r="H63" s="28">
        <v>0</v>
      </c>
      <c r="I63" s="58" t="s">
        <v>95</v>
      </c>
      <c r="J63" s="121">
        <f>SUM(B63:H63)</f>
        <v>19</v>
      </c>
    </row>
    <row r="64" spans="1:21" x14ac:dyDescent="0.2">
      <c r="A64" s="119" t="s">
        <v>88</v>
      </c>
      <c r="B64" s="18">
        <f>B63/J63*100</f>
        <v>68.421052631578945</v>
      </c>
      <c r="C64" s="18">
        <f>C63/J63*100</f>
        <v>21.052631578947366</v>
      </c>
      <c r="D64" s="18">
        <f>D63/J63*100</f>
        <v>5.2631578947368416</v>
      </c>
      <c r="E64" s="163">
        <f>E63/J63*100</f>
        <v>5.2631578947368416</v>
      </c>
      <c r="F64" s="18">
        <f>F63/J63*100</f>
        <v>0</v>
      </c>
      <c r="G64" s="18">
        <f>G63/J63*100</f>
        <v>0</v>
      </c>
      <c r="H64" s="18">
        <f>H63/J63*100</f>
        <v>0</v>
      </c>
      <c r="I64" s="58"/>
      <c r="J64" s="121">
        <f t="shared" ref="J64:J88" si="4">SUM(B64:H64)</f>
        <v>99.999999999999986</v>
      </c>
    </row>
    <row r="65" spans="1:10" x14ac:dyDescent="0.2">
      <c r="A65" s="119" t="s">
        <v>98</v>
      </c>
      <c r="B65" s="28">
        <v>6</v>
      </c>
      <c r="C65" s="28">
        <v>7</v>
      </c>
      <c r="D65" s="28">
        <v>2</v>
      </c>
      <c r="E65" s="162">
        <v>1</v>
      </c>
      <c r="F65" s="28">
        <v>2</v>
      </c>
      <c r="G65" s="28">
        <v>1</v>
      </c>
      <c r="H65" s="28">
        <v>0</v>
      </c>
      <c r="I65" s="58" t="s">
        <v>99</v>
      </c>
      <c r="J65" s="121">
        <f t="shared" si="4"/>
        <v>19</v>
      </c>
    </row>
    <row r="66" spans="1:10" x14ac:dyDescent="0.2">
      <c r="A66" s="119" t="s">
        <v>88</v>
      </c>
      <c r="B66" s="18">
        <f>B65/J65*100</f>
        <v>31.578947368421051</v>
      </c>
      <c r="C66" s="18">
        <f>C65/J65*100</f>
        <v>36.84210526315789</v>
      </c>
      <c r="D66" s="18">
        <f>D65/J65*100</f>
        <v>10.526315789473683</v>
      </c>
      <c r="E66" s="163">
        <f>E65/J65*100</f>
        <v>5.2631578947368416</v>
      </c>
      <c r="F66" s="18">
        <f>F65/J65*100</f>
        <v>10.526315789473683</v>
      </c>
      <c r="G66" s="18">
        <f>G65/J65*100</f>
        <v>5.2631578947368416</v>
      </c>
      <c r="H66" s="18">
        <f>H65/J65*100</f>
        <v>0</v>
      </c>
      <c r="I66" s="58"/>
      <c r="J66" s="121">
        <f t="shared" si="4"/>
        <v>99.999999999999986</v>
      </c>
    </row>
    <row r="67" spans="1:10" x14ac:dyDescent="0.2">
      <c r="A67" s="119" t="s">
        <v>102</v>
      </c>
      <c r="B67" s="28">
        <v>8</v>
      </c>
      <c r="C67" s="28">
        <v>5</v>
      </c>
      <c r="D67" s="28">
        <v>3</v>
      </c>
      <c r="E67" s="162">
        <v>2</v>
      </c>
      <c r="F67" s="28">
        <v>0</v>
      </c>
      <c r="G67" s="28">
        <v>1</v>
      </c>
      <c r="H67" s="28">
        <v>0</v>
      </c>
      <c r="I67" s="58" t="s">
        <v>103</v>
      </c>
      <c r="J67" s="121">
        <f t="shared" si="4"/>
        <v>19</v>
      </c>
    </row>
    <row r="68" spans="1:10" x14ac:dyDescent="0.2">
      <c r="A68" s="119" t="s">
        <v>88</v>
      </c>
      <c r="B68" s="18">
        <f>B67/J67*100</f>
        <v>42.105263157894733</v>
      </c>
      <c r="C68" s="18">
        <f>C67/J67*100</f>
        <v>26.315789473684209</v>
      </c>
      <c r="D68" s="18">
        <f>D67/J67*100</f>
        <v>15.789473684210526</v>
      </c>
      <c r="E68" s="163">
        <f>E67/J67*100</f>
        <v>10.526315789473683</v>
      </c>
      <c r="F68" s="18">
        <f>F67/J67*100</f>
        <v>0</v>
      </c>
      <c r="G68" s="18">
        <f>G67/J67*100</f>
        <v>5.2631578947368416</v>
      </c>
      <c r="H68" s="18">
        <f>H67/J67*100</f>
        <v>0</v>
      </c>
      <c r="I68" s="58"/>
      <c r="J68" s="121">
        <f t="shared" si="4"/>
        <v>99.999999999999986</v>
      </c>
    </row>
    <row r="69" spans="1:10" x14ac:dyDescent="0.2">
      <c r="A69" s="119" t="s">
        <v>106</v>
      </c>
      <c r="B69" s="28">
        <v>6</v>
      </c>
      <c r="C69" s="28">
        <v>8</v>
      </c>
      <c r="D69" s="28">
        <v>3</v>
      </c>
      <c r="E69" s="162">
        <v>1</v>
      </c>
      <c r="F69" s="28">
        <v>1</v>
      </c>
      <c r="G69" s="28">
        <v>0</v>
      </c>
      <c r="H69" s="28">
        <v>0</v>
      </c>
      <c r="I69" s="58" t="s">
        <v>107</v>
      </c>
      <c r="J69" s="121">
        <f t="shared" si="4"/>
        <v>19</v>
      </c>
    </row>
    <row r="70" spans="1:10" x14ac:dyDescent="0.2">
      <c r="A70" s="119" t="s">
        <v>88</v>
      </c>
      <c r="B70" s="18">
        <f>B69/J69*100</f>
        <v>31.578947368421051</v>
      </c>
      <c r="C70" s="18">
        <f>C69/J69*100</f>
        <v>42.105263157894733</v>
      </c>
      <c r="D70" s="18">
        <f>D69/J69*100</f>
        <v>15.789473684210526</v>
      </c>
      <c r="E70" s="163">
        <f>E69/J69*100</f>
        <v>5.2631578947368416</v>
      </c>
      <c r="F70" s="18">
        <f>F69/J69*100</f>
        <v>5.2631578947368416</v>
      </c>
      <c r="G70" s="18">
        <f>G69/J69*100</f>
        <v>0</v>
      </c>
      <c r="H70" s="18">
        <f>H69/J69*100</f>
        <v>0</v>
      </c>
      <c r="I70" s="58"/>
      <c r="J70" s="121">
        <f t="shared" si="4"/>
        <v>99.999999999999972</v>
      </c>
    </row>
    <row r="71" spans="1:10" x14ac:dyDescent="0.2">
      <c r="A71" s="119" t="s">
        <v>110</v>
      </c>
      <c r="B71" s="28">
        <v>3</v>
      </c>
      <c r="C71" s="28">
        <v>10</v>
      </c>
      <c r="D71" s="28">
        <v>1</v>
      </c>
      <c r="E71" s="162">
        <v>2</v>
      </c>
      <c r="F71" s="28">
        <v>1</v>
      </c>
      <c r="G71" s="28">
        <v>1</v>
      </c>
      <c r="H71" s="28">
        <v>1</v>
      </c>
      <c r="I71" s="58" t="s">
        <v>111</v>
      </c>
      <c r="J71" s="121">
        <f t="shared" si="4"/>
        <v>19</v>
      </c>
    </row>
    <row r="72" spans="1:10" x14ac:dyDescent="0.2">
      <c r="A72" s="119" t="s">
        <v>88</v>
      </c>
      <c r="B72" s="18">
        <f>B71/J71*100</f>
        <v>15.789473684210526</v>
      </c>
      <c r="C72" s="18">
        <f>C71/J71*100</f>
        <v>52.631578947368418</v>
      </c>
      <c r="D72" s="18">
        <f>D71/J71*100</f>
        <v>5.2631578947368416</v>
      </c>
      <c r="E72" s="163">
        <f>E71/J71*100</f>
        <v>10.526315789473683</v>
      </c>
      <c r="F72" s="18">
        <f>F71/J71*100</f>
        <v>5.2631578947368416</v>
      </c>
      <c r="G72" s="18">
        <f>G71/J71*100</f>
        <v>5.2631578947368416</v>
      </c>
      <c r="H72" s="18">
        <f>H71/J71*100</f>
        <v>5.2631578947368416</v>
      </c>
      <c r="I72" s="58"/>
      <c r="J72" s="121">
        <f t="shared" si="4"/>
        <v>99.999999999999972</v>
      </c>
    </row>
    <row r="73" spans="1:10" x14ac:dyDescent="0.2">
      <c r="A73" s="119" t="s">
        <v>114</v>
      </c>
      <c r="B73" s="28">
        <v>6</v>
      </c>
      <c r="C73" s="28">
        <v>6</v>
      </c>
      <c r="D73" s="28">
        <v>4</v>
      </c>
      <c r="E73" s="162">
        <v>2</v>
      </c>
      <c r="F73" s="28">
        <v>0</v>
      </c>
      <c r="G73" s="28">
        <v>1</v>
      </c>
      <c r="H73" s="28">
        <v>0</v>
      </c>
      <c r="I73" s="58" t="s">
        <v>115</v>
      </c>
      <c r="J73" s="121">
        <f t="shared" si="4"/>
        <v>19</v>
      </c>
    </row>
    <row r="74" spans="1:10" x14ac:dyDescent="0.2">
      <c r="A74" s="119" t="s">
        <v>88</v>
      </c>
      <c r="B74" s="18">
        <f>B73/J73*100</f>
        <v>31.578947368421051</v>
      </c>
      <c r="C74" s="18">
        <f>C73/J73*100</f>
        <v>31.578947368421051</v>
      </c>
      <c r="D74" s="18">
        <f>D73/J73*100</f>
        <v>21.052631578947366</v>
      </c>
      <c r="E74" s="163">
        <f>E73/J73*100</f>
        <v>10.526315789473683</v>
      </c>
      <c r="F74" s="18">
        <f>F73/J73*100</f>
        <v>0</v>
      </c>
      <c r="G74" s="18">
        <f>G73/J73*100</f>
        <v>5.2631578947368416</v>
      </c>
      <c r="H74" s="18">
        <f>H73/J73*100</f>
        <v>0</v>
      </c>
      <c r="I74" s="58"/>
      <c r="J74" s="121">
        <f t="shared" si="4"/>
        <v>99.999999999999986</v>
      </c>
    </row>
    <row r="75" spans="1:10" x14ac:dyDescent="0.2">
      <c r="A75" s="119" t="s">
        <v>118</v>
      </c>
      <c r="B75" s="28">
        <v>9</v>
      </c>
      <c r="C75" s="28">
        <v>8</v>
      </c>
      <c r="D75" s="28">
        <v>1</v>
      </c>
      <c r="E75" s="162">
        <v>1</v>
      </c>
      <c r="F75" s="28">
        <v>0</v>
      </c>
      <c r="G75" s="28">
        <v>0</v>
      </c>
      <c r="H75" s="28">
        <v>0</v>
      </c>
      <c r="I75" s="58" t="s">
        <v>119</v>
      </c>
      <c r="J75" s="121">
        <f t="shared" si="4"/>
        <v>19</v>
      </c>
    </row>
    <row r="76" spans="1:10" x14ac:dyDescent="0.2">
      <c r="A76" s="119" t="s">
        <v>88</v>
      </c>
      <c r="B76" s="18">
        <f>B75/J75*100</f>
        <v>47.368421052631575</v>
      </c>
      <c r="C76" s="18">
        <f>C75/J75*100</f>
        <v>42.105263157894733</v>
      </c>
      <c r="D76" s="18">
        <f>D75/J75*100</f>
        <v>5.2631578947368416</v>
      </c>
      <c r="E76" s="163">
        <f>E75/J75*100</f>
        <v>5.2631578947368416</v>
      </c>
      <c r="F76" s="18">
        <f>F75/J75*100</f>
        <v>0</v>
      </c>
      <c r="G76" s="18">
        <f>G75/J75*100</f>
        <v>0</v>
      </c>
      <c r="H76" s="18">
        <f>H75/J75*100</f>
        <v>0</v>
      </c>
      <c r="I76" s="58"/>
      <c r="J76" s="121">
        <f t="shared" si="4"/>
        <v>99.999999999999972</v>
      </c>
    </row>
    <row r="77" spans="1:10" x14ac:dyDescent="0.2">
      <c r="A77" s="119" t="s">
        <v>122</v>
      </c>
      <c r="B77" s="28">
        <v>6</v>
      </c>
      <c r="C77" s="28">
        <v>8</v>
      </c>
      <c r="D77" s="28">
        <v>1</v>
      </c>
      <c r="E77" s="162">
        <v>2</v>
      </c>
      <c r="F77" s="28">
        <v>2</v>
      </c>
      <c r="G77" s="28">
        <v>0</v>
      </c>
      <c r="H77" s="28">
        <v>0</v>
      </c>
      <c r="I77" s="58" t="s">
        <v>123</v>
      </c>
      <c r="J77" s="121">
        <f t="shared" si="4"/>
        <v>19</v>
      </c>
    </row>
    <row r="78" spans="1:10" x14ac:dyDescent="0.2">
      <c r="A78" s="119" t="s">
        <v>88</v>
      </c>
      <c r="B78" s="18">
        <f>B77/J77*100</f>
        <v>31.578947368421051</v>
      </c>
      <c r="C78" s="18">
        <f>C77/J77*100</f>
        <v>42.105263157894733</v>
      </c>
      <c r="D78" s="18">
        <f>D77/J77*100</f>
        <v>5.2631578947368416</v>
      </c>
      <c r="E78" s="163">
        <f>E77/J77*100</f>
        <v>10.526315789473683</v>
      </c>
      <c r="F78" s="18">
        <f>F77/J77*100</f>
        <v>10.526315789473683</v>
      </c>
      <c r="G78" s="18">
        <f>G77/J77*100</f>
        <v>0</v>
      </c>
      <c r="H78" s="18">
        <f>H77/J77*100</f>
        <v>0</v>
      </c>
      <c r="I78" s="58"/>
      <c r="J78" s="121">
        <f t="shared" si="4"/>
        <v>99.999999999999986</v>
      </c>
    </row>
    <row r="79" spans="1:10" x14ac:dyDescent="0.2">
      <c r="A79" s="119" t="s">
        <v>126</v>
      </c>
      <c r="B79" s="28">
        <v>9</v>
      </c>
      <c r="C79" s="28">
        <v>6</v>
      </c>
      <c r="D79" s="28">
        <v>1</v>
      </c>
      <c r="E79" s="162">
        <v>4</v>
      </c>
      <c r="F79" s="28">
        <v>0</v>
      </c>
      <c r="G79" s="28">
        <v>0</v>
      </c>
      <c r="H79" s="28">
        <v>0</v>
      </c>
      <c r="I79" s="58" t="s">
        <v>127</v>
      </c>
      <c r="J79" s="121">
        <f>SUM(B79:H79)</f>
        <v>20</v>
      </c>
    </row>
    <row r="80" spans="1:10" x14ac:dyDescent="0.2">
      <c r="A80" s="119" t="s">
        <v>88</v>
      </c>
      <c r="B80" s="18">
        <f>B79/J79*100</f>
        <v>45</v>
      </c>
      <c r="C80" s="18">
        <f>C79/J79*100</f>
        <v>30</v>
      </c>
      <c r="D80" s="18">
        <f>D79/J79*100</f>
        <v>5</v>
      </c>
      <c r="E80" s="163">
        <f>E79/J79*100</f>
        <v>20</v>
      </c>
      <c r="F80" s="18">
        <f>F79/J79*100</f>
        <v>0</v>
      </c>
      <c r="G80" s="18">
        <f>G79/J79*100</f>
        <v>0</v>
      </c>
      <c r="H80" s="18">
        <f>H79/J79*100</f>
        <v>0</v>
      </c>
      <c r="I80" s="58"/>
      <c r="J80" s="121">
        <f t="shared" si="4"/>
        <v>100</v>
      </c>
    </row>
    <row r="81" spans="1:10" x14ac:dyDescent="0.2">
      <c r="A81" s="119" t="s">
        <v>130</v>
      </c>
      <c r="B81" s="28">
        <v>10</v>
      </c>
      <c r="C81" s="28">
        <v>6</v>
      </c>
      <c r="D81" s="28">
        <v>3</v>
      </c>
      <c r="E81" s="162">
        <v>0</v>
      </c>
      <c r="F81" s="28">
        <v>0</v>
      </c>
      <c r="G81" s="28">
        <v>0</v>
      </c>
      <c r="H81" s="28">
        <v>0</v>
      </c>
      <c r="I81" s="58" t="s">
        <v>131</v>
      </c>
      <c r="J81" s="121">
        <f t="shared" si="4"/>
        <v>19</v>
      </c>
    </row>
    <row r="82" spans="1:10" x14ac:dyDescent="0.2">
      <c r="A82" s="119" t="s">
        <v>88</v>
      </c>
      <c r="B82" s="18">
        <f>B81/J81*100</f>
        <v>52.631578947368418</v>
      </c>
      <c r="C82" s="18">
        <f>C81/J81*100</f>
        <v>31.578947368421051</v>
      </c>
      <c r="D82" s="18">
        <f>D81/J81*100</f>
        <v>15.789473684210526</v>
      </c>
      <c r="E82" s="163">
        <f>E81/J81*100</f>
        <v>0</v>
      </c>
      <c r="F82" s="18">
        <f>F81/J81*100</f>
        <v>0</v>
      </c>
      <c r="G82" s="18">
        <f>G81/J81*100</f>
        <v>0</v>
      </c>
      <c r="H82" s="18">
        <f>H81/J81*100</f>
        <v>0</v>
      </c>
      <c r="I82" s="58"/>
      <c r="J82" s="121">
        <f t="shared" si="4"/>
        <v>99.999999999999986</v>
      </c>
    </row>
    <row r="83" spans="1:10" x14ac:dyDescent="0.2">
      <c r="A83" s="119" t="s">
        <v>134</v>
      </c>
      <c r="B83" s="28">
        <v>8</v>
      </c>
      <c r="C83" s="28">
        <v>5</v>
      </c>
      <c r="D83" s="28">
        <v>4</v>
      </c>
      <c r="E83" s="162">
        <v>2</v>
      </c>
      <c r="F83" s="28">
        <v>0</v>
      </c>
      <c r="G83" s="28">
        <v>0</v>
      </c>
      <c r="H83" s="28">
        <v>0</v>
      </c>
      <c r="I83" s="58" t="s">
        <v>135</v>
      </c>
      <c r="J83" s="121">
        <f t="shared" si="4"/>
        <v>19</v>
      </c>
    </row>
    <row r="84" spans="1:10" x14ac:dyDescent="0.2">
      <c r="A84" s="119" t="s">
        <v>88</v>
      </c>
      <c r="B84" s="18">
        <f>B83/J83*100</f>
        <v>42.105263157894733</v>
      </c>
      <c r="C84" s="18">
        <f>C83/J83*100</f>
        <v>26.315789473684209</v>
      </c>
      <c r="D84" s="18">
        <f>D83/J83*100</f>
        <v>21.052631578947366</v>
      </c>
      <c r="E84" s="163">
        <f>E83/J83*100</f>
        <v>10.526315789473683</v>
      </c>
      <c r="F84" s="18">
        <f>F83/J83*100</f>
        <v>0</v>
      </c>
      <c r="G84" s="18">
        <f>G83/J83*100</f>
        <v>0</v>
      </c>
      <c r="H84" s="18">
        <f>H83/J83*100</f>
        <v>0</v>
      </c>
      <c r="I84" s="58"/>
      <c r="J84" s="121">
        <f t="shared" si="4"/>
        <v>100</v>
      </c>
    </row>
    <row r="85" spans="1:10" x14ac:dyDescent="0.2">
      <c r="A85" s="119" t="s">
        <v>138</v>
      </c>
      <c r="B85" s="28">
        <v>7</v>
      </c>
      <c r="C85" s="28">
        <v>4</v>
      </c>
      <c r="D85" s="28">
        <v>2</v>
      </c>
      <c r="E85" s="162">
        <v>3</v>
      </c>
      <c r="F85" s="28">
        <v>2</v>
      </c>
      <c r="G85" s="28">
        <v>1</v>
      </c>
      <c r="H85" s="28">
        <v>0</v>
      </c>
      <c r="I85" s="58" t="s">
        <v>139</v>
      </c>
      <c r="J85" s="121">
        <f t="shared" si="4"/>
        <v>19</v>
      </c>
    </row>
    <row r="86" spans="1:10" x14ac:dyDescent="0.2">
      <c r="A86" s="119" t="s">
        <v>88</v>
      </c>
      <c r="B86" s="18">
        <f>B85/J85*100</f>
        <v>36.84210526315789</v>
      </c>
      <c r="C86" s="18">
        <f>C85/J85*100</f>
        <v>21.052631578947366</v>
      </c>
      <c r="D86" s="18">
        <f>D85/J85*100</f>
        <v>10.526315789473683</v>
      </c>
      <c r="E86" s="163">
        <f>E85/J85*100</f>
        <v>15.789473684210526</v>
      </c>
      <c r="F86" s="18">
        <f>F85/J85*100</f>
        <v>10.526315789473683</v>
      </c>
      <c r="G86" s="18">
        <f>G85/J85*100</f>
        <v>5.2631578947368416</v>
      </c>
      <c r="H86" s="18">
        <f>H85/J85*100</f>
        <v>0</v>
      </c>
      <c r="I86" s="58"/>
      <c r="J86" s="121">
        <f t="shared" si="4"/>
        <v>99.999999999999986</v>
      </c>
    </row>
    <row r="87" spans="1:10" x14ac:dyDescent="0.2">
      <c r="A87" s="119" t="s">
        <v>142</v>
      </c>
      <c r="B87" s="28">
        <v>6</v>
      </c>
      <c r="C87" s="28">
        <v>4</v>
      </c>
      <c r="D87" s="28">
        <v>4</v>
      </c>
      <c r="E87" s="162">
        <v>3</v>
      </c>
      <c r="F87" s="28">
        <v>1</v>
      </c>
      <c r="G87" s="28">
        <v>1</v>
      </c>
      <c r="H87" s="28">
        <v>0</v>
      </c>
      <c r="I87" s="58" t="s">
        <v>143</v>
      </c>
      <c r="J87" s="121">
        <f t="shared" si="4"/>
        <v>19</v>
      </c>
    </row>
    <row r="88" spans="1:10" x14ac:dyDescent="0.2">
      <c r="A88" s="119" t="s">
        <v>88</v>
      </c>
      <c r="B88" s="18">
        <f>B87/J87*100</f>
        <v>31.578947368421051</v>
      </c>
      <c r="C88" s="18">
        <f>C87/J87*100</f>
        <v>21.052631578947366</v>
      </c>
      <c r="D88" s="18">
        <f>D87/J87*100</f>
        <v>21.052631578947366</v>
      </c>
      <c r="E88" s="163">
        <f>E87/J87*100</f>
        <v>15.789473684210526</v>
      </c>
      <c r="F88" s="18">
        <f>F87/J87*100</f>
        <v>5.2631578947368416</v>
      </c>
      <c r="G88" s="18">
        <f>G87/J87*100</f>
        <v>5.2631578947368416</v>
      </c>
      <c r="H88" s="18">
        <f>H87/J87*100</f>
        <v>0</v>
      </c>
      <c r="I88" s="58"/>
      <c r="J88" s="121">
        <f t="shared" si="4"/>
        <v>99.999999999999972</v>
      </c>
    </row>
    <row r="90" spans="1:10" x14ac:dyDescent="0.2">
      <c r="A90" s="119" t="s">
        <v>529</v>
      </c>
    </row>
  </sheetData>
  <mergeCells count="5">
    <mergeCell ref="A1:J1"/>
    <mergeCell ref="L1:U1"/>
    <mergeCell ref="A32:J32"/>
    <mergeCell ref="L32:U32"/>
    <mergeCell ref="A61:J6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tabSelected="1" zoomScale="93" zoomScalePageLayoutView="90" workbookViewId="0">
      <selection activeCell="A38" sqref="A38:B38"/>
    </sheetView>
  </sheetViews>
  <sheetFormatPr baseColWidth="10" defaultRowHeight="16" x14ac:dyDescent="0.2"/>
  <cols>
    <col min="1" max="1" width="27.33203125" customWidth="1"/>
    <col min="2" max="2" width="10.83203125" style="1"/>
    <col min="3" max="3" width="6" style="1" bestFit="1" customWidth="1"/>
    <col min="4" max="5" width="6" bestFit="1" customWidth="1"/>
    <col min="6" max="6" width="8.33203125" bestFit="1" customWidth="1"/>
    <col min="7" max="7" width="6.33203125" bestFit="1" customWidth="1"/>
    <col min="8" max="8" width="8.33203125" bestFit="1" customWidth="1"/>
    <col min="9" max="10" width="6" bestFit="1" customWidth="1"/>
    <col min="11" max="13" width="7" bestFit="1" customWidth="1"/>
    <col min="14" max="14" width="9.33203125" bestFit="1" customWidth="1"/>
    <col min="15" max="15" width="7" bestFit="1" customWidth="1"/>
  </cols>
  <sheetData>
    <row r="1" spans="1:5" x14ac:dyDescent="0.2">
      <c r="A1" s="6" t="s">
        <v>0</v>
      </c>
    </row>
    <row r="2" spans="1:5" x14ac:dyDescent="0.2">
      <c r="A2" s="9" t="s">
        <v>39</v>
      </c>
      <c r="B2" s="181">
        <v>4</v>
      </c>
    </row>
    <row r="3" spans="1:5" x14ac:dyDescent="0.2">
      <c r="A3" s="9" t="s">
        <v>40</v>
      </c>
      <c r="B3" s="181">
        <v>1</v>
      </c>
    </row>
    <row r="4" spans="1:5" x14ac:dyDescent="0.2">
      <c r="A4" s="9" t="s">
        <v>41</v>
      </c>
      <c r="B4" s="181">
        <v>1</v>
      </c>
    </row>
    <row r="5" spans="1:5" x14ac:dyDescent="0.2">
      <c r="A5" s="9" t="s">
        <v>42</v>
      </c>
      <c r="B5" s="181">
        <v>1</v>
      </c>
    </row>
    <row r="6" spans="1:5" x14ac:dyDescent="0.2">
      <c r="A6" s="9" t="s">
        <v>43</v>
      </c>
      <c r="B6" s="181">
        <v>7</v>
      </c>
    </row>
    <row r="7" spans="1:5" x14ac:dyDescent="0.2">
      <c r="A7" s="4" t="s">
        <v>533</v>
      </c>
      <c r="B7" s="136">
        <f>SUM(B2:B6)</f>
        <v>14</v>
      </c>
    </row>
    <row r="8" spans="1:5" x14ac:dyDescent="0.2">
      <c r="A8" s="6" t="s">
        <v>1</v>
      </c>
      <c r="C8" s="19"/>
    </row>
    <row r="9" spans="1:5" x14ac:dyDescent="0.2">
      <c r="A9" s="7" t="s">
        <v>2</v>
      </c>
      <c r="B9" s="181">
        <v>9</v>
      </c>
      <c r="C9" s="20"/>
    </row>
    <row r="10" spans="1:5" x14ac:dyDescent="0.2">
      <c r="A10" s="7" t="s">
        <v>3</v>
      </c>
      <c r="B10" s="181">
        <v>5</v>
      </c>
      <c r="C10" s="100"/>
    </row>
    <row r="11" spans="1:5" x14ac:dyDescent="0.2">
      <c r="A11" s="4" t="s">
        <v>533</v>
      </c>
      <c r="B11" s="136">
        <f>B9+B10</f>
        <v>14</v>
      </c>
    </row>
    <row r="12" spans="1:5" x14ac:dyDescent="0.2">
      <c r="A12" s="6" t="s">
        <v>4</v>
      </c>
      <c r="C12" s="21"/>
      <c r="D12" s="21"/>
    </row>
    <row r="13" spans="1:5" x14ac:dyDescent="0.2">
      <c r="A13" s="7" t="s">
        <v>7</v>
      </c>
      <c r="B13" s="181">
        <v>5</v>
      </c>
      <c r="C13" s="203"/>
      <c r="D13" s="204"/>
      <c r="E13" s="206"/>
    </row>
    <row r="14" spans="1:5" x14ac:dyDescent="0.2">
      <c r="A14" s="7" t="s">
        <v>5</v>
      </c>
      <c r="B14" s="181">
        <v>0</v>
      </c>
      <c r="C14" s="203"/>
      <c r="D14" s="204"/>
      <c r="E14" s="206"/>
    </row>
    <row r="15" spans="1:5" x14ac:dyDescent="0.2">
      <c r="A15" s="7" t="s">
        <v>6</v>
      </c>
      <c r="B15" s="181">
        <v>0</v>
      </c>
      <c r="C15" s="203"/>
      <c r="D15" s="204"/>
      <c r="E15" s="206"/>
    </row>
    <row r="16" spans="1:5" x14ac:dyDescent="0.2">
      <c r="A16" s="7" t="s">
        <v>22</v>
      </c>
      <c r="B16" s="181">
        <v>1</v>
      </c>
      <c r="C16" s="205"/>
      <c r="D16" s="204"/>
      <c r="E16" s="207"/>
    </row>
    <row r="17" spans="1:5" x14ac:dyDescent="0.2">
      <c r="A17" s="7" t="s">
        <v>21</v>
      </c>
      <c r="B17" s="181">
        <v>1</v>
      </c>
      <c r="C17" s="205"/>
      <c r="D17" s="204"/>
      <c r="E17" s="207"/>
    </row>
    <row r="18" spans="1:5" x14ac:dyDescent="0.2">
      <c r="A18" s="7" t="s">
        <v>17</v>
      </c>
      <c r="B18" s="181">
        <v>0</v>
      </c>
      <c r="C18" s="205"/>
      <c r="D18" s="204"/>
      <c r="E18" s="206"/>
    </row>
    <row r="19" spans="1:5" x14ac:dyDescent="0.2">
      <c r="A19" s="7" t="s">
        <v>18</v>
      </c>
      <c r="B19" s="181">
        <v>0</v>
      </c>
      <c r="C19" s="205"/>
      <c r="D19" s="204"/>
      <c r="E19" s="206"/>
    </row>
    <row r="20" spans="1:5" x14ac:dyDescent="0.2">
      <c r="A20" s="7" t="s">
        <v>19</v>
      </c>
      <c r="B20" s="181">
        <v>1</v>
      </c>
      <c r="C20" s="205"/>
      <c r="D20" s="204"/>
      <c r="E20" s="206"/>
    </row>
    <row r="21" spans="1:5" x14ac:dyDescent="0.2">
      <c r="A21" s="7" t="s">
        <v>20</v>
      </c>
      <c r="B21" s="181">
        <v>1</v>
      </c>
      <c r="C21" s="205"/>
      <c r="D21" s="204"/>
      <c r="E21" s="206"/>
    </row>
    <row r="22" spans="1:5" x14ac:dyDescent="0.2">
      <c r="A22" s="7" t="s">
        <v>8</v>
      </c>
      <c r="B22" s="181">
        <v>1</v>
      </c>
      <c r="C22" s="205"/>
      <c r="D22" s="203"/>
      <c r="E22" s="206"/>
    </row>
    <row r="23" spans="1:5" x14ac:dyDescent="0.2">
      <c r="A23" s="7" t="s">
        <v>28</v>
      </c>
      <c r="B23" s="181">
        <v>2</v>
      </c>
      <c r="C23" s="205"/>
      <c r="D23" s="203"/>
      <c r="E23" s="206"/>
    </row>
    <row r="24" spans="1:5" x14ac:dyDescent="0.2">
      <c r="A24" s="7" t="s">
        <v>9</v>
      </c>
      <c r="B24" s="181">
        <v>0</v>
      </c>
      <c r="C24" s="205"/>
      <c r="D24" s="203"/>
      <c r="E24" s="206"/>
    </row>
    <row r="25" spans="1:5" x14ac:dyDescent="0.2">
      <c r="A25" s="7" t="s">
        <v>12</v>
      </c>
      <c r="B25" s="181">
        <v>0</v>
      </c>
      <c r="C25" s="205"/>
      <c r="D25" s="203"/>
      <c r="E25" s="206"/>
    </row>
    <row r="26" spans="1:5" x14ac:dyDescent="0.2">
      <c r="A26" s="7" t="s">
        <v>10</v>
      </c>
      <c r="B26" s="181">
        <v>0</v>
      </c>
      <c r="C26" s="205"/>
      <c r="D26" s="203"/>
      <c r="E26" s="206"/>
    </row>
    <row r="27" spans="1:5" x14ac:dyDescent="0.2">
      <c r="A27" s="7" t="s">
        <v>11</v>
      </c>
      <c r="B27" s="181">
        <v>0</v>
      </c>
      <c r="C27" s="205"/>
      <c r="D27" s="203"/>
      <c r="E27" s="206"/>
    </row>
    <row r="28" spans="1:5" x14ac:dyDescent="0.2">
      <c r="A28" s="7" t="s">
        <v>13</v>
      </c>
      <c r="B28" s="181">
        <v>0</v>
      </c>
      <c r="C28" s="205"/>
      <c r="D28" s="203"/>
      <c r="E28" s="206"/>
    </row>
    <row r="29" spans="1:5" x14ac:dyDescent="0.2">
      <c r="A29" s="7" t="s">
        <v>14</v>
      </c>
      <c r="B29" s="181">
        <v>0</v>
      </c>
      <c r="C29" s="205"/>
      <c r="D29" s="203"/>
      <c r="E29" s="206"/>
    </row>
    <row r="30" spans="1:5" x14ac:dyDescent="0.2">
      <c r="A30" s="7" t="s">
        <v>15</v>
      </c>
      <c r="B30" s="181">
        <v>0</v>
      </c>
      <c r="C30" s="205"/>
      <c r="D30" s="203"/>
      <c r="E30" s="206"/>
    </row>
    <row r="31" spans="1:5" x14ac:dyDescent="0.2">
      <c r="A31" s="7" t="s">
        <v>16</v>
      </c>
      <c r="B31" s="181">
        <v>2</v>
      </c>
      <c r="C31" s="2"/>
      <c r="D31" s="19"/>
      <c r="E31" s="14"/>
    </row>
    <row r="32" spans="1:5" x14ac:dyDescent="0.2">
      <c r="A32" s="4" t="s">
        <v>533</v>
      </c>
      <c r="B32" s="173">
        <f>SUM(B13:B31)</f>
        <v>14</v>
      </c>
      <c r="C32" s="167"/>
      <c r="D32" s="166"/>
      <c r="E32" s="168"/>
    </row>
    <row r="33" spans="1:21" x14ac:dyDescent="0.2">
      <c r="A33" s="7" t="s">
        <v>536</v>
      </c>
      <c r="B33" s="181">
        <f>B22+B23+B24+B25+B26+B27+B28+B29+B30</f>
        <v>3</v>
      </c>
      <c r="C33" s="167"/>
      <c r="D33" s="166"/>
      <c r="E33" s="168"/>
    </row>
    <row r="34" spans="1:21" x14ac:dyDescent="0.2">
      <c r="A34" s="7" t="s">
        <v>535</v>
      </c>
      <c r="B34" s="181">
        <f>B16+B17</f>
        <v>2</v>
      </c>
      <c r="C34" s="167"/>
      <c r="D34" s="166"/>
      <c r="E34" s="168"/>
    </row>
    <row r="35" spans="1:21" x14ac:dyDescent="0.2">
      <c r="A35" s="7" t="s">
        <v>534</v>
      </c>
      <c r="B35" s="181">
        <f>B18+B19+B20+B21</f>
        <v>2</v>
      </c>
      <c r="C35" s="167"/>
      <c r="D35" s="166"/>
      <c r="E35" s="168"/>
    </row>
    <row r="36" spans="1:21" x14ac:dyDescent="0.2">
      <c r="A36" s="7" t="s">
        <v>537</v>
      </c>
      <c r="B36" s="181">
        <f>B13+B14+B15</f>
        <v>5</v>
      </c>
      <c r="C36" s="167"/>
      <c r="D36" s="166"/>
      <c r="E36" s="168"/>
    </row>
    <row r="37" spans="1:21" x14ac:dyDescent="0.2">
      <c r="A37" s="7" t="s">
        <v>538</v>
      </c>
      <c r="B37" s="181">
        <f>B31</f>
        <v>2</v>
      </c>
      <c r="C37" s="167"/>
      <c r="D37" s="166"/>
      <c r="E37" s="168"/>
    </row>
    <row r="38" spans="1:21" x14ac:dyDescent="0.2">
      <c r="A38" s="4" t="s">
        <v>533</v>
      </c>
      <c r="B38" s="173">
        <f>SUM(B33:B37)</f>
        <v>14</v>
      </c>
      <c r="D38" s="18"/>
    </row>
    <row r="39" spans="1:21" ht="53" customHeight="1" x14ac:dyDescent="0.2">
      <c r="A39" s="10" t="s">
        <v>45</v>
      </c>
    </row>
    <row r="40" spans="1:21" x14ac:dyDescent="0.2">
      <c r="A40" s="7" t="s">
        <v>46</v>
      </c>
      <c r="B40" s="181">
        <v>2</v>
      </c>
      <c r="C40" s="12"/>
    </row>
    <row r="41" spans="1:21" x14ac:dyDescent="0.2">
      <c r="A41" s="7" t="s">
        <v>47</v>
      </c>
      <c r="B41" s="181">
        <v>2</v>
      </c>
      <c r="C41" s="12"/>
    </row>
    <row r="42" spans="1:21" x14ac:dyDescent="0.2">
      <c r="A42" s="7" t="s">
        <v>48</v>
      </c>
      <c r="B42" s="181">
        <v>1</v>
      </c>
      <c r="C42" s="12"/>
    </row>
    <row r="43" spans="1:21" x14ac:dyDescent="0.2">
      <c r="A43" s="7" t="s">
        <v>37</v>
      </c>
      <c r="B43" s="181">
        <v>2</v>
      </c>
      <c r="C43" s="12"/>
    </row>
    <row r="44" spans="1:21" x14ac:dyDescent="0.2">
      <c r="A44" s="7" t="s">
        <v>38</v>
      </c>
      <c r="B44" s="181">
        <v>6</v>
      </c>
      <c r="C44" s="12"/>
    </row>
    <row r="45" spans="1:21" x14ac:dyDescent="0.2">
      <c r="A45" s="7" t="s">
        <v>39</v>
      </c>
      <c r="B45" s="1">
        <v>1</v>
      </c>
      <c r="C45" s="12"/>
    </row>
    <row r="46" spans="1:21" x14ac:dyDescent="0.2">
      <c r="A46" s="4" t="s">
        <v>533</v>
      </c>
      <c r="B46" s="173">
        <f>SUM(B40:B45)</f>
        <v>14</v>
      </c>
      <c r="C46" s="18"/>
    </row>
    <row r="47" spans="1:21" x14ac:dyDescent="0.2">
      <c r="A47" s="6" t="s">
        <v>44</v>
      </c>
      <c r="B47" s="182" t="s">
        <v>49</v>
      </c>
      <c r="C47" s="182" t="s">
        <v>51</v>
      </c>
      <c r="D47" s="182" t="s">
        <v>52</v>
      </c>
      <c r="E47" s="182" t="s">
        <v>407</v>
      </c>
      <c r="F47" s="182" t="s">
        <v>410</v>
      </c>
      <c r="G47" s="183" t="s">
        <v>411</v>
      </c>
      <c r="H47" s="183" t="s">
        <v>412</v>
      </c>
      <c r="I47" s="183" t="s">
        <v>413</v>
      </c>
      <c r="J47" s="183" t="s">
        <v>414</v>
      </c>
      <c r="K47" s="183" t="s">
        <v>415</v>
      </c>
      <c r="L47" s="183" t="s">
        <v>416</v>
      </c>
      <c r="M47" s="183" t="s">
        <v>417</v>
      </c>
      <c r="N47" s="182" t="s">
        <v>442</v>
      </c>
      <c r="O47" s="182" t="s">
        <v>530</v>
      </c>
    </row>
    <row r="48" spans="1:21" x14ac:dyDescent="0.2">
      <c r="A48" s="9" t="s">
        <v>50</v>
      </c>
      <c r="B48" s="182">
        <v>1</v>
      </c>
      <c r="C48" s="182">
        <v>0</v>
      </c>
      <c r="D48" s="182">
        <v>6</v>
      </c>
      <c r="E48" s="182">
        <v>5</v>
      </c>
      <c r="F48" s="182" t="s">
        <v>409</v>
      </c>
      <c r="G48" s="182">
        <v>5</v>
      </c>
      <c r="H48" s="182">
        <v>2</v>
      </c>
      <c r="I48" s="182">
        <v>1</v>
      </c>
      <c r="J48" s="182">
        <v>0</v>
      </c>
      <c r="K48" s="182">
        <v>2</v>
      </c>
      <c r="L48" s="182">
        <v>2</v>
      </c>
      <c r="M48" s="182">
        <v>1</v>
      </c>
      <c r="N48" s="182">
        <v>0</v>
      </c>
      <c r="O48" s="182">
        <v>1</v>
      </c>
      <c r="P48" s="102"/>
      <c r="Q48" s="102"/>
      <c r="R48" s="102"/>
      <c r="S48" s="102"/>
      <c r="T48" s="102"/>
      <c r="U48" s="102"/>
    </row>
    <row r="49" spans="1:23" x14ac:dyDescent="0.2">
      <c r="A49" s="9" t="s">
        <v>23</v>
      </c>
      <c r="B49" s="182">
        <v>6</v>
      </c>
      <c r="C49" s="182">
        <v>7</v>
      </c>
      <c r="D49" s="182">
        <v>1</v>
      </c>
      <c r="E49" s="182">
        <v>6</v>
      </c>
      <c r="F49" s="182" t="s">
        <v>409</v>
      </c>
      <c r="G49" s="182">
        <v>5</v>
      </c>
      <c r="H49" s="182">
        <v>5</v>
      </c>
      <c r="I49" s="182">
        <v>5</v>
      </c>
      <c r="J49" s="182">
        <v>0</v>
      </c>
      <c r="K49" s="182">
        <v>3</v>
      </c>
      <c r="L49" s="182">
        <v>6</v>
      </c>
      <c r="M49" s="182">
        <v>5</v>
      </c>
      <c r="N49" s="182">
        <v>0</v>
      </c>
      <c r="O49" s="182">
        <v>0</v>
      </c>
      <c r="P49" s="102"/>
      <c r="Q49" s="102"/>
      <c r="R49" s="102"/>
      <c r="S49" s="102"/>
      <c r="T49" s="102"/>
      <c r="U49" s="102"/>
    </row>
    <row r="50" spans="1:23" x14ac:dyDescent="0.2">
      <c r="A50" s="9" t="s">
        <v>425</v>
      </c>
      <c r="B50" s="182">
        <v>0</v>
      </c>
      <c r="C50" s="184">
        <v>0</v>
      </c>
      <c r="D50" s="182">
        <v>0</v>
      </c>
      <c r="E50" s="182">
        <v>2</v>
      </c>
      <c r="F50" s="182" t="s">
        <v>409</v>
      </c>
      <c r="G50" s="182">
        <v>2</v>
      </c>
      <c r="H50" s="182">
        <v>0</v>
      </c>
      <c r="I50" s="182">
        <v>0</v>
      </c>
      <c r="J50" s="182">
        <v>0</v>
      </c>
      <c r="K50" s="182">
        <v>0</v>
      </c>
      <c r="L50" s="182">
        <v>1</v>
      </c>
      <c r="M50" s="182">
        <v>1</v>
      </c>
      <c r="N50" s="182">
        <v>0</v>
      </c>
      <c r="O50" s="182">
        <v>0</v>
      </c>
      <c r="P50" s="102"/>
      <c r="Q50" s="102"/>
      <c r="R50" s="102"/>
      <c r="S50" s="102"/>
      <c r="T50" s="102"/>
      <c r="U50" s="102"/>
    </row>
    <row r="51" spans="1:23" x14ac:dyDescent="0.2">
      <c r="A51" s="9" t="s">
        <v>424</v>
      </c>
      <c r="B51" s="182">
        <v>6</v>
      </c>
      <c r="C51" s="182">
        <v>3</v>
      </c>
      <c r="D51" s="182">
        <v>5</v>
      </c>
      <c r="E51" s="182">
        <v>6</v>
      </c>
      <c r="F51" s="182" t="s">
        <v>409</v>
      </c>
      <c r="G51" s="182">
        <v>3</v>
      </c>
      <c r="H51" s="182">
        <v>0</v>
      </c>
      <c r="I51" s="182">
        <v>4</v>
      </c>
      <c r="J51" s="182">
        <v>0</v>
      </c>
      <c r="K51" s="182">
        <v>4</v>
      </c>
      <c r="L51" s="182">
        <v>1</v>
      </c>
      <c r="M51" s="182">
        <v>5</v>
      </c>
      <c r="N51" s="182">
        <v>0</v>
      </c>
      <c r="O51" s="182">
        <v>3</v>
      </c>
      <c r="P51" s="102"/>
      <c r="Q51" s="102"/>
      <c r="R51" s="102"/>
      <c r="S51" s="102"/>
      <c r="T51" s="102"/>
      <c r="U51" s="102"/>
    </row>
    <row r="52" spans="1:23" x14ac:dyDescent="0.2">
      <c r="A52" s="9" t="s">
        <v>426</v>
      </c>
      <c r="B52" s="182">
        <v>4</v>
      </c>
      <c r="C52" s="182">
        <v>6</v>
      </c>
      <c r="D52" s="182">
        <v>0</v>
      </c>
      <c r="E52" s="182">
        <v>2</v>
      </c>
      <c r="F52" s="182" t="s">
        <v>409</v>
      </c>
      <c r="G52" s="182">
        <v>0</v>
      </c>
      <c r="H52" s="182">
        <v>0</v>
      </c>
      <c r="I52" s="182">
        <v>0</v>
      </c>
      <c r="J52" s="182">
        <v>0</v>
      </c>
      <c r="K52" s="182">
        <v>0</v>
      </c>
      <c r="L52" s="182">
        <v>2</v>
      </c>
      <c r="M52" s="182">
        <v>1</v>
      </c>
      <c r="N52" s="182">
        <v>0</v>
      </c>
      <c r="O52" s="182">
        <v>2</v>
      </c>
      <c r="P52" s="102"/>
      <c r="Q52" s="102"/>
      <c r="R52" s="102"/>
      <c r="S52" s="102"/>
      <c r="T52" s="102"/>
      <c r="U52" s="102"/>
    </row>
    <row r="53" spans="1:23" x14ac:dyDescent="0.2">
      <c r="A53" s="9" t="s">
        <v>427</v>
      </c>
      <c r="B53" s="182">
        <v>3</v>
      </c>
      <c r="C53" s="182">
        <v>4</v>
      </c>
      <c r="D53" s="182">
        <v>1</v>
      </c>
      <c r="E53" s="182">
        <v>2</v>
      </c>
      <c r="F53" s="182" t="s">
        <v>409</v>
      </c>
      <c r="G53" s="182">
        <v>3</v>
      </c>
      <c r="H53" s="182">
        <v>0</v>
      </c>
      <c r="I53" s="182">
        <v>3</v>
      </c>
      <c r="J53" s="182">
        <v>0</v>
      </c>
      <c r="K53" s="182">
        <v>4</v>
      </c>
      <c r="L53" s="182">
        <v>1</v>
      </c>
      <c r="M53" s="182">
        <v>3</v>
      </c>
      <c r="N53" s="182">
        <v>0</v>
      </c>
      <c r="O53" s="182">
        <v>3</v>
      </c>
      <c r="P53" s="102"/>
      <c r="Q53" s="102"/>
      <c r="R53" s="102"/>
      <c r="S53" s="102"/>
      <c r="T53" s="102"/>
      <c r="U53" s="102"/>
    </row>
    <row r="54" spans="1:23" x14ac:dyDescent="0.2">
      <c r="A54" s="9" t="s">
        <v>428</v>
      </c>
      <c r="B54" s="182">
        <v>1</v>
      </c>
      <c r="C54" s="182">
        <v>0</v>
      </c>
      <c r="D54" s="182">
        <v>0</v>
      </c>
      <c r="E54" s="182">
        <v>1</v>
      </c>
      <c r="F54" s="182" t="s">
        <v>409</v>
      </c>
      <c r="G54" s="182">
        <v>0</v>
      </c>
      <c r="H54" s="182">
        <v>3</v>
      </c>
      <c r="I54" s="182">
        <v>0</v>
      </c>
      <c r="J54" s="182">
        <v>3</v>
      </c>
      <c r="K54" s="182">
        <v>1</v>
      </c>
      <c r="L54" s="182">
        <v>2</v>
      </c>
      <c r="M54" s="182">
        <v>1</v>
      </c>
      <c r="N54" s="182">
        <v>0</v>
      </c>
      <c r="O54" s="182">
        <v>2</v>
      </c>
      <c r="P54" s="102"/>
      <c r="Q54" s="102"/>
      <c r="R54" s="102"/>
      <c r="S54" s="102"/>
      <c r="T54" s="102"/>
      <c r="U54" s="102"/>
    </row>
    <row r="55" spans="1:23" x14ac:dyDescent="0.2">
      <c r="A55" s="9" t="s">
        <v>429</v>
      </c>
      <c r="B55" s="182">
        <v>1</v>
      </c>
      <c r="C55" s="182">
        <v>1</v>
      </c>
      <c r="D55" s="182">
        <v>0</v>
      </c>
      <c r="E55" s="182">
        <v>0</v>
      </c>
      <c r="F55" s="182" t="s">
        <v>409</v>
      </c>
      <c r="G55" s="182">
        <v>0</v>
      </c>
      <c r="H55" s="182">
        <v>0</v>
      </c>
      <c r="I55" s="182">
        <v>4</v>
      </c>
      <c r="J55" s="182">
        <v>0</v>
      </c>
      <c r="K55" s="182">
        <v>0</v>
      </c>
      <c r="L55" s="182">
        <v>4</v>
      </c>
      <c r="M55" s="182">
        <v>0</v>
      </c>
      <c r="N55" s="182">
        <v>0</v>
      </c>
      <c r="O55" s="182">
        <v>1</v>
      </c>
      <c r="P55" s="102"/>
      <c r="Q55" s="102"/>
      <c r="R55" s="102"/>
      <c r="S55" s="102"/>
      <c r="T55" s="102"/>
      <c r="U55" s="102"/>
    </row>
    <row r="56" spans="1:23" x14ac:dyDescent="0.2">
      <c r="A56" s="122" t="s">
        <v>53</v>
      </c>
      <c r="B56" s="182">
        <f t="shared" ref="B56:M56" si="0">SUM(B48:B55)</f>
        <v>22</v>
      </c>
      <c r="C56" s="182">
        <f t="shared" si="0"/>
        <v>21</v>
      </c>
      <c r="D56" s="182">
        <f t="shared" si="0"/>
        <v>13</v>
      </c>
      <c r="E56" s="182">
        <f t="shared" si="0"/>
        <v>24</v>
      </c>
      <c r="F56" s="182">
        <f t="shared" si="0"/>
        <v>0</v>
      </c>
      <c r="G56" s="182">
        <f t="shared" si="0"/>
        <v>18</v>
      </c>
      <c r="H56" s="182">
        <f t="shared" si="0"/>
        <v>10</v>
      </c>
      <c r="I56" s="182">
        <f t="shared" si="0"/>
        <v>17</v>
      </c>
      <c r="J56" s="182">
        <f t="shared" si="0"/>
        <v>3</v>
      </c>
      <c r="K56" s="182">
        <f t="shared" si="0"/>
        <v>14</v>
      </c>
      <c r="L56" s="182">
        <f t="shared" si="0"/>
        <v>19</v>
      </c>
      <c r="M56" s="182">
        <f t="shared" si="0"/>
        <v>17</v>
      </c>
      <c r="N56" s="182">
        <v>0</v>
      </c>
      <c r="O56" s="182">
        <f>SUM(O48:O55)</f>
        <v>12</v>
      </c>
      <c r="P56" s="102"/>
      <c r="Q56" s="102"/>
      <c r="R56" s="102"/>
      <c r="S56" s="102"/>
      <c r="T56" s="102"/>
      <c r="U56" s="102"/>
    </row>
    <row r="57" spans="1:23" x14ac:dyDescent="0.2">
      <c r="A57" s="122" t="s">
        <v>430</v>
      </c>
      <c r="B57" s="182">
        <f>SUM(B50:B55)</f>
        <v>15</v>
      </c>
      <c r="C57" s="182">
        <f t="shared" ref="C57:M57" si="1">SUM(C50:C55)</f>
        <v>14</v>
      </c>
      <c r="D57" s="182">
        <f t="shared" si="1"/>
        <v>6</v>
      </c>
      <c r="E57" s="182">
        <f t="shared" si="1"/>
        <v>13</v>
      </c>
      <c r="F57" s="182">
        <f t="shared" si="1"/>
        <v>0</v>
      </c>
      <c r="G57" s="182">
        <f t="shared" si="1"/>
        <v>8</v>
      </c>
      <c r="H57" s="182">
        <f t="shared" si="1"/>
        <v>3</v>
      </c>
      <c r="I57" s="182">
        <f t="shared" si="1"/>
        <v>11</v>
      </c>
      <c r="J57" s="182">
        <f t="shared" si="1"/>
        <v>3</v>
      </c>
      <c r="K57" s="182">
        <f t="shared" si="1"/>
        <v>9</v>
      </c>
      <c r="L57" s="182">
        <f t="shared" si="1"/>
        <v>11</v>
      </c>
      <c r="M57" s="182">
        <f t="shared" si="1"/>
        <v>11</v>
      </c>
      <c r="N57" s="182">
        <f>SUM(N50:N55)</f>
        <v>0</v>
      </c>
      <c r="O57" s="182">
        <f>SUM(O50:O55)</f>
        <v>11</v>
      </c>
      <c r="P57" s="102"/>
      <c r="Q57" s="102"/>
      <c r="R57" s="102"/>
      <c r="S57" s="102"/>
      <c r="T57" s="102"/>
      <c r="U57" s="102"/>
    </row>
    <row r="58" spans="1:23" x14ac:dyDescent="0.2">
      <c r="A58" s="122" t="s">
        <v>431</v>
      </c>
      <c r="B58" s="185">
        <f>B57/B56*100</f>
        <v>68.181818181818173</v>
      </c>
      <c r="C58" s="185">
        <f t="shared" ref="C58:N58" si="2">C57/C56*100</f>
        <v>66.666666666666657</v>
      </c>
      <c r="D58" s="185">
        <f t="shared" si="2"/>
        <v>46.153846153846153</v>
      </c>
      <c r="E58" s="185">
        <f t="shared" si="2"/>
        <v>54.166666666666664</v>
      </c>
      <c r="F58" s="185" t="e">
        <f t="shared" si="2"/>
        <v>#DIV/0!</v>
      </c>
      <c r="G58" s="185">
        <f t="shared" si="2"/>
        <v>44.444444444444443</v>
      </c>
      <c r="H58" s="185">
        <f t="shared" si="2"/>
        <v>30</v>
      </c>
      <c r="I58" s="185">
        <f t="shared" si="2"/>
        <v>64.705882352941174</v>
      </c>
      <c r="J58" s="185">
        <f t="shared" si="2"/>
        <v>100</v>
      </c>
      <c r="K58" s="185">
        <f t="shared" si="2"/>
        <v>64.285714285714292</v>
      </c>
      <c r="L58" s="185">
        <f t="shared" si="2"/>
        <v>57.894736842105267</v>
      </c>
      <c r="M58" s="185">
        <f t="shared" si="2"/>
        <v>64.705882352941174</v>
      </c>
      <c r="N58" s="185" t="e">
        <f t="shared" si="2"/>
        <v>#DIV/0!</v>
      </c>
      <c r="O58" s="185">
        <f t="shared" ref="O58" si="3">O57/O56*100</f>
        <v>91.666666666666657</v>
      </c>
      <c r="P58" s="102"/>
      <c r="Q58" s="102"/>
      <c r="R58" s="102"/>
      <c r="S58" s="102"/>
      <c r="T58" s="102"/>
      <c r="U58" s="102"/>
      <c r="V58" s="102"/>
      <c r="W58" s="102"/>
    </row>
    <row r="59" spans="1:23" x14ac:dyDescent="0.2">
      <c r="A59" s="122" t="s">
        <v>432</v>
      </c>
      <c r="B59" s="186">
        <f>B50+B52+B54</f>
        <v>5</v>
      </c>
      <c r="C59" s="186">
        <f t="shared" ref="C59:N59" si="4">C50+C52+C54</f>
        <v>6</v>
      </c>
      <c r="D59" s="186">
        <f t="shared" si="4"/>
        <v>0</v>
      </c>
      <c r="E59" s="186">
        <f t="shared" si="4"/>
        <v>5</v>
      </c>
      <c r="F59" s="186">
        <v>0</v>
      </c>
      <c r="G59" s="186">
        <f t="shared" si="4"/>
        <v>2</v>
      </c>
      <c r="H59" s="186">
        <f t="shared" si="4"/>
        <v>3</v>
      </c>
      <c r="I59" s="186">
        <f t="shared" si="4"/>
        <v>0</v>
      </c>
      <c r="J59" s="186">
        <f t="shared" si="4"/>
        <v>3</v>
      </c>
      <c r="K59" s="186">
        <f t="shared" si="4"/>
        <v>1</v>
      </c>
      <c r="L59" s="186">
        <f t="shared" si="4"/>
        <v>5</v>
      </c>
      <c r="M59" s="186">
        <f t="shared" si="4"/>
        <v>3</v>
      </c>
      <c r="N59" s="186">
        <f t="shared" si="4"/>
        <v>0</v>
      </c>
      <c r="O59" s="186">
        <f t="shared" ref="O59" si="5">O50+O52+O54</f>
        <v>4</v>
      </c>
      <c r="P59" s="102"/>
      <c r="Q59" s="102"/>
      <c r="R59" s="102"/>
      <c r="S59" s="102"/>
      <c r="T59" s="102"/>
      <c r="U59" s="102"/>
      <c r="V59" s="102"/>
      <c r="W59" s="102"/>
    </row>
    <row r="60" spans="1:23" x14ac:dyDescent="0.2">
      <c r="A60" s="122" t="s">
        <v>435</v>
      </c>
      <c r="B60" s="185">
        <f>B59/B57*100</f>
        <v>33.333333333333329</v>
      </c>
      <c r="C60" s="185">
        <f t="shared" ref="C60:N60" si="6">C59/C57*100</f>
        <v>42.857142857142854</v>
      </c>
      <c r="D60" s="185">
        <f t="shared" si="6"/>
        <v>0</v>
      </c>
      <c r="E60" s="185">
        <f t="shared" si="6"/>
        <v>38.461538461538467</v>
      </c>
      <c r="F60" s="185" t="e">
        <f t="shared" si="6"/>
        <v>#DIV/0!</v>
      </c>
      <c r="G60" s="185">
        <f t="shared" si="6"/>
        <v>25</v>
      </c>
      <c r="H60" s="185">
        <f t="shared" si="6"/>
        <v>100</v>
      </c>
      <c r="I60" s="185">
        <f t="shared" si="6"/>
        <v>0</v>
      </c>
      <c r="J60" s="185">
        <f t="shared" si="6"/>
        <v>100</v>
      </c>
      <c r="K60" s="185">
        <f t="shared" si="6"/>
        <v>11.111111111111111</v>
      </c>
      <c r="L60" s="185">
        <f t="shared" si="6"/>
        <v>45.454545454545453</v>
      </c>
      <c r="M60" s="185">
        <f t="shared" si="6"/>
        <v>27.27272727272727</v>
      </c>
      <c r="N60" s="185" t="e">
        <f t="shared" si="6"/>
        <v>#DIV/0!</v>
      </c>
      <c r="O60" s="185">
        <f t="shared" ref="O60" si="7">O59/O57*100</f>
        <v>36.363636363636367</v>
      </c>
      <c r="P60" s="102"/>
      <c r="Q60" s="102"/>
      <c r="R60" s="102"/>
      <c r="S60" s="102"/>
      <c r="T60" s="102"/>
      <c r="U60" s="102"/>
      <c r="V60" s="102"/>
      <c r="W60" s="102"/>
    </row>
    <row r="61" spans="1:23" x14ac:dyDescent="0.2">
      <c r="A61" s="122" t="s">
        <v>433</v>
      </c>
      <c r="B61" s="186">
        <f>B51+B53+B55</f>
        <v>10</v>
      </c>
      <c r="C61" s="186">
        <f t="shared" ref="C61:N61" si="8">C51+C53+C55</f>
        <v>8</v>
      </c>
      <c r="D61" s="186">
        <f t="shared" si="8"/>
        <v>6</v>
      </c>
      <c r="E61" s="186">
        <f t="shared" si="8"/>
        <v>8</v>
      </c>
      <c r="F61" s="186">
        <v>0</v>
      </c>
      <c r="G61" s="186">
        <f>G51+G53+G55</f>
        <v>6</v>
      </c>
      <c r="H61" s="186">
        <f t="shared" si="8"/>
        <v>0</v>
      </c>
      <c r="I61" s="186">
        <f t="shared" si="8"/>
        <v>11</v>
      </c>
      <c r="J61" s="186">
        <f t="shared" si="8"/>
        <v>0</v>
      </c>
      <c r="K61" s="186">
        <f t="shared" si="8"/>
        <v>8</v>
      </c>
      <c r="L61" s="186">
        <f t="shared" si="8"/>
        <v>6</v>
      </c>
      <c r="M61" s="186">
        <f t="shared" si="8"/>
        <v>8</v>
      </c>
      <c r="N61" s="186">
        <f t="shared" si="8"/>
        <v>0</v>
      </c>
      <c r="O61" s="186">
        <f t="shared" ref="O61" si="9">O51+O53+O55</f>
        <v>7</v>
      </c>
      <c r="P61" s="102"/>
      <c r="Q61" s="102"/>
      <c r="R61" s="102"/>
      <c r="S61" s="102"/>
      <c r="T61" s="102"/>
      <c r="U61" s="102"/>
      <c r="V61" s="102"/>
      <c r="W61" s="102"/>
    </row>
    <row r="62" spans="1:23" x14ac:dyDescent="0.2">
      <c r="A62" s="122" t="s">
        <v>434</v>
      </c>
      <c r="B62" s="185">
        <f>B61/B57*100</f>
        <v>66.666666666666657</v>
      </c>
      <c r="C62" s="185">
        <f t="shared" ref="C62:N62" si="10">C61/C57*100</f>
        <v>57.142857142857139</v>
      </c>
      <c r="D62" s="185">
        <f t="shared" si="10"/>
        <v>100</v>
      </c>
      <c r="E62" s="185">
        <f t="shared" si="10"/>
        <v>61.53846153846154</v>
      </c>
      <c r="F62" s="185" t="e">
        <f t="shared" si="10"/>
        <v>#DIV/0!</v>
      </c>
      <c r="G62" s="185">
        <f t="shared" si="10"/>
        <v>75</v>
      </c>
      <c r="H62" s="185">
        <f t="shared" si="10"/>
        <v>0</v>
      </c>
      <c r="I62" s="185">
        <f t="shared" si="10"/>
        <v>100</v>
      </c>
      <c r="J62" s="185">
        <f t="shared" si="10"/>
        <v>0</v>
      </c>
      <c r="K62" s="185">
        <f t="shared" si="10"/>
        <v>88.888888888888886</v>
      </c>
      <c r="L62" s="185">
        <f t="shared" si="10"/>
        <v>54.54545454545454</v>
      </c>
      <c r="M62" s="185">
        <f t="shared" si="10"/>
        <v>72.727272727272734</v>
      </c>
      <c r="N62" s="185" t="e">
        <f t="shared" si="10"/>
        <v>#DIV/0!</v>
      </c>
      <c r="O62" s="185">
        <f t="shared" ref="O62" si="11">O61/O57*100</f>
        <v>63.636363636363633</v>
      </c>
      <c r="P62" s="102"/>
      <c r="Q62" s="102"/>
      <c r="R62" s="102"/>
      <c r="S62" s="102"/>
      <c r="T62" s="102"/>
      <c r="U62" s="102"/>
      <c r="V62" s="102"/>
      <c r="W62" s="102"/>
    </row>
    <row r="63" spans="1:23" x14ac:dyDescent="0.2"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x14ac:dyDescent="0.2"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3" x14ac:dyDescent="0.2">
      <c r="A65" s="11" t="s">
        <v>418</v>
      </c>
      <c r="B65" s="1">
        <f>SUM(B56:O56)</f>
        <v>190</v>
      </c>
    </row>
    <row r="66" spans="1:3" x14ac:dyDescent="0.2">
      <c r="A66" s="11" t="s">
        <v>419</v>
      </c>
      <c r="B66" s="1">
        <f>SUM(B57:N57)</f>
        <v>104</v>
      </c>
      <c r="C66" s="187">
        <f>B66/B65</f>
        <v>0.54736842105263162</v>
      </c>
    </row>
    <row r="67" spans="1:3" x14ac:dyDescent="0.2">
      <c r="A67" s="11" t="s">
        <v>420</v>
      </c>
      <c r="B67" s="123">
        <f>B59+C59+D59+E59+G59+H59+I59+J59+K59+L59+M59+N59</f>
        <v>33</v>
      </c>
      <c r="C67" s="187">
        <f>B67/B66</f>
        <v>0.31730769230769229</v>
      </c>
    </row>
    <row r="68" spans="1:3" x14ac:dyDescent="0.2">
      <c r="A68" s="11" t="s">
        <v>421</v>
      </c>
      <c r="B68" s="123">
        <f>B61+C61+D61+E61+G61+I61+J61+K61+L61+M61+N61</f>
        <v>71</v>
      </c>
      <c r="C68" s="187">
        <f>B68/B66</f>
        <v>0.68269230769230771</v>
      </c>
    </row>
    <row r="70" spans="1:3" x14ac:dyDescent="0.2">
      <c r="A70" s="122" t="s">
        <v>422</v>
      </c>
    </row>
    <row r="71" spans="1:3" x14ac:dyDescent="0.2">
      <c r="A71" s="11" t="s">
        <v>423</v>
      </c>
    </row>
    <row r="72" spans="1:3" x14ac:dyDescent="0.2">
      <c r="A72" s="11"/>
    </row>
    <row r="73" spans="1:3" x14ac:dyDescent="0.2">
      <c r="A73" t="s">
        <v>408</v>
      </c>
    </row>
    <row r="74" spans="1:3" x14ac:dyDescent="0.2">
      <c r="A74" t="s">
        <v>540</v>
      </c>
    </row>
  </sheetData>
  <mergeCells count="15">
    <mergeCell ref="E13:E15"/>
    <mergeCell ref="E16:E17"/>
    <mergeCell ref="E18:E21"/>
    <mergeCell ref="E22:E27"/>
    <mergeCell ref="E28:E30"/>
    <mergeCell ref="C13:C15"/>
    <mergeCell ref="C16:C17"/>
    <mergeCell ref="C18:C21"/>
    <mergeCell ref="C22:C27"/>
    <mergeCell ref="C28:C30"/>
    <mergeCell ref="D28:D30"/>
    <mergeCell ref="D13:D15"/>
    <mergeCell ref="D16:D17"/>
    <mergeCell ref="D18:D21"/>
    <mergeCell ref="D22:D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="120" zoomScaleNormal="120" zoomScalePageLayoutView="130" workbookViewId="0">
      <selection activeCell="E4" sqref="D4:E4"/>
    </sheetView>
  </sheetViews>
  <sheetFormatPr baseColWidth="10" defaultRowHeight="16" x14ac:dyDescent="0.2"/>
  <cols>
    <col min="1" max="1" width="21.6640625" bestFit="1" customWidth="1"/>
    <col min="2" max="2" width="10.83203125" style="1"/>
    <col min="3" max="3" width="3" style="1" customWidth="1"/>
    <col min="4" max="4" width="16.33203125" bestFit="1" customWidth="1"/>
  </cols>
  <sheetData>
    <row r="1" spans="1:6" x14ac:dyDescent="0.2">
      <c r="A1" s="6" t="s">
        <v>539</v>
      </c>
      <c r="D1" s="6" t="s">
        <v>1</v>
      </c>
      <c r="E1" s="1"/>
    </row>
    <row r="2" spans="1:6" x14ac:dyDescent="0.2">
      <c r="A2" s="9">
        <v>10</v>
      </c>
      <c r="B2" s="181">
        <v>2</v>
      </c>
      <c r="D2" s="7" t="s">
        <v>2</v>
      </c>
      <c r="E2" s="181">
        <v>19</v>
      </c>
    </row>
    <row r="3" spans="1:6" x14ac:dyDescent="0.2">
      <c r="A3" s="9">
        <v>11</v>
      </c>
      <c r="B3" s="181">
        <v>6</v>
      </c>
      <c r="D3" s="7" t="s">
        <v>3</v>
      </c>
      <c r="E3" s="181">
        <v>4</v>
      </c>
    </row>
    <row r="4" spans="1:6" x14ac:dyDescent="0.2">
      <c r="A4" s="9">
        <v>12</v>
      </c>
      <c r="B4" s="181">
        <v>3</v>
      </c>
      <c r="D4" s="4" t="s">
        <v>533</v>
      </c>
      <c r="E4" s="173">
        <f>E2+E3</f>
        <v>23</v>
      </c>
    </row>
    <row r="5" spans="1:6" x14ac:dyDescent="0.2">
      <c r="A5" s="9">
        <v>13</v>
      </c>
      <c r="B5" s="181">
        <v>1</v>
      </c>
    </row>
    <row r="6" spans="1:6" x14ac:dyDescent="0.2">
      <c r="A6" s="9">
        <v>14</v>
      </c>
      <c r="B6" s="181">
        <v>2</v>
      </c>
    </row>
    <row r="7" spans="1:6" x14ac:dyDescent="0.2">
      <c r="A7" s="9">
        <v>15</v>
      </c>
      <c r="B7" s="181">
        <v>2</v>
      </c>
    </row>
    <row r="8" spans="1:6" x14ac:dyDescent="0.2">
      <c r="A8" s="9">
        <v>16</v>
      </c>
      <c r="B8" s="181">
        <v>5</v>
      </c>
    </row>
    <row r="9" spans="1:6" x14ac:dyDescent="0.2">
      <c r="A9" s="9">
        <v>17</v>
      </c>
      <c r="B9" s="181">
        <v>1</v>
      </c>
    </row>
    <row r="10" spans="1:6" x14ac:dyDescent="0.2">
      <c r="A10" s="9">
        <v>18</v>
      </c>
      <c r="B10" s="181">
        <v>1</v>
      </c>
    </row>
    <row r="11" spans="1:6" x14ac:dyDescent="0.2">
      <c r="A11" s="4" t="s">
        <v>533</v>
      </c>
      <c r="B11" s="173">
        <f>SUM(B2:B10)</f>
        <v>23</v>
      </c>
    </row>
    <row r="12" spans="1:6" x14ac:dyDescent="0.2">
      <c r="A12" s="6" t="s">
        <v>4</v>
      </c>
      <c r="D12" s="6" t="s">
        <v>24</v>
      </c>
      <c r="E12" s="1"/>
      <c r="F12" s="1"/>
    </row>
    <row r="13" spans="1:6" x14ac:dyDescent="0.2">
      <c r="A13" s="7" t="s">
        <v>7</v>
      </c>
      <c r="B13" s="181">
        <v>8</v>
      </c>
      <c r="D13" s="7" t="s">
        <v>25</v>
      </c>
      <c r="E13" s="9" t="s">
        <v>26</v>
      </c>
      <c r="F13" s="9" t="s">
        <v>27</v>
      </c>
    </row>
    <row r="14" spans="1:6" x14ac:dyDescent="0.2">
      <c r="A14" s="7" t="s">
        <v>5</v>
      </c>
      <c r="B14" s="181">
        <v>0</v>
      </c>
      <c r="D14" s="8" t="s">
        <v>29</v>
      </c>
      <c r="E14" s="181">
        <v>0</v>
      </c>
      <c r="F14" s="181">
        <v>4</v>
      </c>
    </row>
    <row r="15" spans="1:6" x14ac:dyDescent="0.2">
      <c r="A15" s="7" t="s">
        <v>6</v>
      </c>
      <c r="B15" s="181">
        <v>1</v>
      </c>
      <c r="D15" s="8" t="s">
        <v>30</v>
      </c>
      <c r="E15" s="181">
        <v>1</v>
      </c>
      <c r="F15" s="181">
        <v>6</v>
      </c>
    </row>
    <row r="16" spans="1:6" x14ac:dyDescent="0.2">
      <c r="A16" s="7" t="s">
        <v>22</v>
      </c>
      <c r="B16" s="181">
        <v>0</v>
      </c>
      <c r="D16" s="8" t="s">
        <v>31</v>
      </c>
      <c r="E16" s="181">
        <v>1</v>
      </c>
      <c r="F16" s="181">
        <v>1</v>
      </c>
    </row>
    <row r="17" spans="1:6" x14ac:dyDescent="0.2">
      <c r="A17" s="7" t="s">
        <v>21</v>
      </c>
      <c r="B17" s="181">
        <v>0</v>
      </c>
      <c r="D17" s="8" t="s">
        <v>32</v>
      </c>
      <c r="E17" s="181">
        <v>0</v>
      </c>
      <c r="F17" s="181">
        <v>1</v>
      </c>
    </row>
    <row r="18" spans="1:6" x14ac:dyDescent="0.2">
      <c r="A18" s="7" t="s">
        <v>17</v>
      </c>
      <c r="B18" s="181">
        <v>0</v>
      </c>
      <c r="D18" s="8" t="s">
        <v>33</v>
      </c>
      <c r="E18" s="181">
        <v>2</v>
      </c>
      <c r="F18" s="181">
        <v>0</v>
      </c>
    </row>
    <row r="19" spans="1:6" x14ac:dyDescent="0.2">
      <c r="A19" s="7" t="s">
        <v>18</v>
      </c>
      <c r="B19" s="181">
        <v>2</v>
      </c>
      <c r="D19" s="8" t="s">
        <v>34</v>
      </c>
      <c r="E19" s="181">
        <v>2</v>
      </c>
      <c r="F19" s="181">
        <v>0</v>
      </c>
    </row>
    <row r="20" spans="1:6" x14ac:dyDescent="0.2">
      <c r="A20" s="7" t="s">
        <v>19</v>
      </c>
      <c r="B20" s="181">
        <v>2</v>
      </c>
      <c r="D20" s="8" t="s">
        <v>35</v>
      </c>
      <c r="E20" s="181">
        <v>0</v>
      </c>
      <c r="F20" s="181">
        <v>3</v>
      </c>
    </row>
    <row r="21" spans="1:6" x14ac:dyDescent="0.2">
      <c r="A21" s="7" t="s">
        <v>20</v>
      </c>
      <c r="B21" s="181">
        <v>0</v>
      </c>
      <c r="D21" s="8" t="s">
        <v>36</v>
      </c>
      <c r="E21" s="181">
        <v>0</v>
      </c>
      <c r="F21" s="181">
        <v>2</v>
      </c>
    </row>
    <row r="22" spans="1:6" x14ac:dyDescent="0.2">
      <c r="A22" s="7" t="s">
        <v>8</v>
      </c>
      <c r="B22" s="181">
        <v>0</v>
      </c>
      <c r="D22" s="11" t="s">
        <v>86</v>
      </c>
      <c r="E22" s="1">
        <f>SUM(E14:E21)</f>
        <v>6</v>
      </c>
      <c r="F22" s="187">
        <f>E22/E24</f>
        <v>0.2608695652173913</v>
      </c>
    </row>
    <row r="23" spans="1:6" x14ac:dyDescent="0.2">
      <c r="A23" s="7" t="s">
        <v>28</v>
      </c>
      <c r="B23" s="181">
        <v>8</v>
      </c>
      <c r="D23" s="11" t="s">
        <v>87</v>
      </c>
      <c r="E23" s="1">
        <f>SUM(F14:F21)</f>
        <v>17</v>
      </c>
      <c r="F23" s="187">
        <f>E23/E24</f>
        <v>0.73913043478260865</v>
      </c>
    </row>
    <row r="24" spans="1:6" x14ac:dyDescent="0.2">
      <c r="A24" s="7" t="s">
        <v>9</v>
      </c>
      <c r="B24" s="181">
        <v>0</v>
      </c>
      <c r="D24" s="11" t="s">
        <v>533</v>
      </c>
      <c r="E24" s="173">
        <f>E22+E23</f>
        <v>23</v>
      </c>
      <c r="F24" s="12"/>
    </row>
    <row r="25" spans="1:6" x14ac:dyDescent="0.2">
      <c r="A25" s="7" t="s">
        <v>12</v>
      </c>
      <c r="B25" s="181">
        <v>0</v>
      </c>
    </row>
    <row r="26" spans="1:6" x14ac:dyDescent="0.2">
      <c r="A26" s="7" t="s">
        <v>10</v>
      </c>
      <c r="B26" s="181">
        <v>0</v>
      </c>
    </row>
    <row r="27" spans="1:6" x14ac:dyDescent="0.2">
      <c r="A27" s="7" t="s">
        <v>11</v>
      </c>
      <c r="B27" s="181">
        <v>0</v>
      </c>
    </row>
    <row r="28" spans="1:6" x14ac:dyDescent="0.2">
      <c r="A28" s="7" t="s">
        <v>13</v>
      </c>
      <c r="B28" s="181">
        <v>0</v>
      </c>
    </row>
    <row r="29" spans="1:6" x14ac:dyDescent="0.2">
      <c r="A29" s="7" t="s">
        <v>14</v>
      </c>
      <c r="B29" s="181">
        <v>1</v>
      </c>
    </row>
    <row r="30" spans="1:6" x14ac:dyDescent="0.2">
      <c r="A30" s="7" t="s">
        <v>15</v>
      </c>
      <c r="B30" s="181">
        <v>0</v>
      </c>
    </row>
    <row r="31" spans="1:6" x14ac:dyDescent="0.2">
      <c r="A31" s="7" t="s">
        <v>16</v>
      </c>
      <c r="B31" s="181">
        <v>1</v>
      </c>
    </row>
    <row r="32" spans="1:6" x14ac:dyDescent="0.2">
      <c r="A32" s="4" t="s">
        <v>533</v>
      </c>
      <c r="B32" s="188">
        <f>SUM(B13:B31)</f>
        <v>23</v>
      </c>
    </row>
    <row r="33" spans="1:2" x14ac:dyDescent="0.2">
      <c r="A33" s="7" t="s">
        <v>536</v>
      </c>
      <c r="B33" s="181">
        <f>SUM(B22:B30)</f>
        <v>9</v>
      </c>
    </row>
    <row r="34" spans="1:2" x14ac:dyDescent="0.2">
      <c r="A34" s="7" t="s">
        <v>535</v>
      </c>
      <c r="B34" s="181">
        <f>SUM(B16:B17)</f>
        <v>0</v>
      </c>
    </row>
    <row r="35" spans="1:2" x14ac:dyDescent="0.2">
      <c r="A35" s="7" t="s">
        <v>534</v>
      </c>
      <c r="B35" s="181">
        <f>SUM(B18:B21)</f>
        <v>4</v>
      </c>
    </row>
    <row r="36" spans="1:2" x14ac:dyDescent="0.2">
      <c r="A36" s="7" t="s">
        <v>537</v>
      </c>
      <c r="B36" s="181">
        <f>SUM(B13:B15)</f>
        <v>9</v>
      </c>
    </row>
    <row r="37" spans="1:2" x14ac:dyDescent="0.2">
      <c r="A37" s="7" t="s">
        <v>538</v>
      </c>
      <c r="B37" s="181">
        <f>B31</f>
        <v>1</v>
      </c>
    </row>
    <row r="38" spans="1:2" x14ac:dyDescent="0.2">
      <c r="A38" s="4" t="s">
        <v>533</v>
      </c>
      <c r="B38" s="173">
        <f>SUM(B33:B37)</f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06"/>
  <sheetViews>
    <sheetView topLeftCell="AW261" zoomScalePageLayoutView="120" workbookViewId="0">
      <selection activeCell="AY270" sqref="AY270"/>
    </sheetView>
  </sheetViews>
  <sheetFormatPr baseColWidth="10" defaultColWidth="11" defaultRowHeight="16" x14ac:dyDescent="0.2"/>
  <cols>
    <col min="1" max="1" width="53.83203125" customWidth="1"/>
    <col min="2" max="2" width="27.5" customWidth="1"/>
    <col min="3" max="3" width="28.6640625" customWidth="1"/>
    <col min="4" max="4" width="34.6640625" customWidth="1"/>
    <col min="5" max="5" width="23.5" customWidth="1"/>
    <col min="6" max="6" width="17.33203125" bestFit="1" customWidth="1"/>
    <col min="7" max="7" width="37.33203125" bestFit="1" customWidth="1"/>
    <col min="8" max="8" width="15.5" bestFit="1" customWidth="1"/>
    <col min="9" max="9" width="12.6640625" bestFit="1" customWidth="1"/>
    <col min="12" max="12" width="7.6640625" bestFit="1" customWidth="1"/>
    <col min="13" max="13" width="15.1640625" bestFit="1" customWidth="1"/>
    <col min="17" max="17" width="7.5" bestFit="1" customWidth="1"/>
    <col min="18" max="18" width="15" bestFit="1" customWidth="1"/>
    <col min="19" max="19" width="10.33203125" bestFit="1" customWidth="1"/>
    <col min="20" max="20" width="8.5" customWidth="1"/>
    <col min="22" max="22" width="21.33203125" bestFit="1" customWidth="1"/>
    <col min="23" max="23" width="15.5" customWidth="1"/>
  </cols>
  <sheetData>
    <row r="1" spans="1:10" x14ac:dyDescent="0.2">
      <c r="A1" t="s">
        <v>439</v>
      </c>
      <c r="B1">
        <v>13</v>
      </c>
    </row>
    <row r="3" spans="1:10" x14ac:dyDescent="0.2">
      <c r="A3" t="s">
        <v>440</v>
      </c>
    </row>
    <row r="4" spans="1:10" x14ac:dyDescent="0.2">
      <c r="A4" t="s">
        <v>441</v>
      </c>
    </row>
    <row r="6" spans="1:10" x14ac:dyDescent="0.2">
      <c r="A6" s="48" t="s">
        <v>282</v>
      </c>
      <c r="B6" s="39"/>
      <c r="C6" s="40"/>
      <c r="D6" s="40"/>
      <c r="E6" s="40"/>
      <c r="F6" s="40"/>
      <c r="G6" s="40"/>
      <c r="H6" s="40"/>
      <c r="I6" s="220" t="s">
        <v>571</v>
      </c>
      <c r="J6" s="220"/>
    </row>
    <row r="7" spans="1:10" x14ac:dyDescent="0.2">
      <c r="B7" s="72">
        <v>0</v>
      </c>
      <c r="C7" s="41" t="s">
        <v>57</v>
      </c>
      <c r="D7" s="41" t="s">
        <v>58</v>
      </c>
      <c r="E7" s="41" t="s">
        <v>283</v>
      </c>
      <c r="F7" s="41" t="s">
        <v>59</v>
      </c>
      <c r="G7" s="72">
        <v>1</v>
      </c>
      <c r="H7" s="43" t="s">
        <v>85</v>
      </c>
    </row>
    <row r="8" spans="1:10" x14ac:dyDescent="0.2">
      <c r="A8" t="s">
        <v>177</v>
      </c>
      <c r="B8" s="29">
        <v>0</v>
      </c>
      <c r="C8" s="29">
        <v>1</v>
      </c>
      <c r="D8" s="29">
        <v>0</v>
      </c>
      <c r="E8" s="29">
        <v>1</v>
      </c>
      <c r="F8" s="29">
        <v>1</v>
      </c>
      <c r="G8" s="29">
        <v>0</v>
      </c>
      <c r="H8" s="30">
        <f t="shared" ref="H8:H36" si="0">SUM(B8:G8)</f>
        <v>3</v>
      </c>
    </row>
    <row r="9" spans="1:10" x14ac:dyDescent="0.2">
      <c r="A9" t="s">
        <v>271</v>
      </c>
      <c r="B9" s="17">
        <f>B8/H8*100</f>
        <v>0</v>
      </c>
      <c r="C9" s="17">
        <f>C8/H8*100</f>
        <v>33.333333333333329</v>
      </c>
      <c r="D9" s="17">
        <f>D8/H8*100</f>
        <v>0</v>
      </c>
      <c r="E9" s="17">
        <f>E8/H8*100</f>
        <v>33.333333333333329</v>
      </c>
      <c r="F9" s="17">
        <f>F8/H8*100</f>
        <v>33.333333333333329</v>
      </c>
      <c r="G9" s="17">
        <f>G8/H8*100</f>
        <v>0</v>
      </c>
      <c r="H9" s="31">
        <f t="shared" si="0"/>
        <v>99.999999999999986</v>
      </c>
    </row>
    <row r="10" spans="1:10" x14ac:dyDescent="0.2">
      <c r="A10" t="s">
        <v>179</v>
      </c>
      <c r="B10" s="29">
        <v>0</v>
      </c>
      <c r="C10" s="29">
        <v>0</v>
      </c>
      <c r="D10" s="29">
        <v>0</v>
      </c>
      <c r="E10" s="29">
        <v>1</v>
      </c>
      <c r="F10" s="29">
        <v>1</v>
      </c>
      <c r="G10" s="29">
        <v>0</v>
      </c>
      <c r="H10" s="30">
        <f t="shared" si="0"/>
        <v>2</v>
      </c>
    </row>
    <row r="11" spans="1:10" x14ac:dyDescent="0.2">
      <c r="A11" t="s">
        <v>284</v>
      </c>
      <c r="B11" s="17">
        <f>B10/H10*100</f>
        <v>0</v>
      </c>
      <c r="C11" s="17">
        <f>C10/H10*100</f>
        <v>0</v>
      </c>
      <c r="D11" s="17">
        <f>D10/H10*100</f>
        <v>0</v>
      </c>
      <c r="E11" s="17">
        <f>E10/H10*100</f>
        <v>50</v>
      </c>
      <c r="F11" s="17">
        <f>F10/H10*100</f>
        <v>50</v>
      </c>
      <c r="G11" s="17">
        <f>G10/H10*100</f>
        <v>0</v>
      </c>
      <c r="H11" s="31">
        <f t="shared" si="0"/>
        <v>100</v>
      </c>
    </row>
    <row r="12" spans="1:10" x14ac:dyDescent="0.2">
      <c r="A12" t="s">
        <v>178</v>
      </c>
      <c r="B12" s="29">
        <v>0</v>
      </c>
      <c r="C12" s="29">
        <v>0</v>
      </c>
      <c r="D12" s="29">
        <v>1</v>
      </c>
      <c r="E12" s="29">
        <v>0</v>
      </c>
      <c r="F12" s="29">
        <v>1</v>
      </c>
      <c r="G12" s="29">
        <v>0</v>
      </c>
      <c r="H12" s="30">
        <f t="shared" si="0"/>
        <v>2</v>
      </c>
    </row>
    <row r="13" spans="1:10" x14ac:dyDescent="0.2">
      <c r="A13" t="s">
        <v>272</v>
      </c>
      <c r="B13" s="17">
        <f>B12/H12*100</f>
        <v>0</v>
      </c>
      <c r="C13" s="17">
        <f>C12/H12*100</f>
        <v>0</v>
      </c>
      <c r="D13" s="17">
        <f>D12/H12*100</f>
        <v>50</v>
      </c>
      <c r="E13" s="17">
        <f>E12/H12*100</f>
        <v>0</v>
      </c>
      <c r="F13" s="17">
        <f>F12/H12*100</f>
        <v>50</v>
      </c>
      <c r="G13" s="17">
        <f>G12/H12*100</f>
        <v>0</v>
      </c>
      <c r="H13" s="31">
        <f t="shared" si="0"/>
        <v>100</v>
      </c>
    </row>
    <row r="14" spans="1:10" x14ac:dyDescent="0.2">
      <c r="A14" t="s">
        <v>54</v>
      </c>
      <c r="B14" s="29">
        <v>0</v>
      </c>
      <c r="C14" s="29">
        <v>1</v>
      </c>
      <c r="D14" s="29">
        <v>2</v>
      </c>
      <c r="E14" s="29">
        <v>1</v>
      </c>
      <c r="F14" s="29">
        <v>1</v>
      </c>
      <c r="G14" s="29">
        <v>0</v>
      </c>
      <c r="H14" s="30">
        <f t="shared" si="0"/>
        <v>5</v>
      </c>
    </row>
    <row r="15" spans="1:10" x14ac:dyDescent="0.2">
      <c r="A15" t="s">
        <v>273</v>
      </c>
      <c r="B15" s="17">
        <f>B14/H14*100</f>
        <v>0</v>
      </c>
      <c r="C15" s="17">
        <f>C14/H14*100</f>
        <v>20</v>
      </c>
      <c r="D15" s="17">
        <f>D14/H14*100</f>
        <v>40</v>
      </c>
      <c r="E15" s="17">
        <f>E14/H14*100</f>
        <v>20</v>
      </c>
      <c r="F15" s="17">
        <f>F14/H14*100</f>
        <v>20</v>
      </c>
      <c r="G15" s="17">
        <f>G14/H14*100</f>
        <v>0</v>
      </c>
      <c r="H15" s="31">
        <f t="shared" si="0"/>
        <v>100</v>
      </c>
    </row>
    <row r="16" spans="1:10" x14ac:dyDescent="0.2">
      <c r="A16" t="s">
        <v>16</v>
      </c>
      <c r="B16" s="29">
        <v>0</v>
      </c>
      <c r="C16" s="29">
        <v>0</v>
      </c>
      <c r="D16" s="29">
        <v>1</v>
      </c>
      <c r="E16" s="29">
        <v>0</v>
      </c>
      <c r="F16" s="29">
        <v>0</v>
      </c>
      <c r="G16" s="29">
        <v>0</v>
      </c>
      <c r="H16" s="30">
        <f t="shared" si="0"/>
        <v>1</v>
      </c>
    </row>
    <row r="17" spans="1:8" x14ac:dyDescent="0.2">
      <c r="A17" t="s">
        <v>274</v>
      </c>
      <c r="B17" s="17">
        <f>B16/H16*100</f>
        <v>0</v>
      </c>
      <c r="C17" s="17">
        <f>C16/H16*100</f>
        <v>0</v>
      </c>
      <c r="D17" s="17">
        <f>D16/H16*100</f>
        <v>100</v>
      </c>
      <c r="E17" s="17">
        <f>E16/H16*100</f>
        <v>0</v>
      </c>
      <c r="F17" s="17">
        <f>F16/H16*100</f>
        <v>0</v>
      </c>
      <c r="G17" s="17">
        <f>G16/H16*100</f>
        <v>0</v>
      </c>
      <c r="H17" s="31">
        <f t="shared" si="0"/>
        <v>100</v>
      </c>
    </row>
    <row r="18" spans="1:8" x14ac:dyDescent="0.2">
      <c r="A18" s="30" t="s">
        <v>185</v>
      </c>
      <c r="B18" s="30">
        <f t="shared" ref="B18:G18" si="1">B8+B10+B12+B14+B16</f>
        <v>0</v>
      </c>
      <c r="C18" s="30">
        <f t="shared" si="1"/>
        <v>2</v>
      </c>
      <c r="D18" s="30">
        <f t="shared" si="1"/>
        <v>4</v>
      </c>
      <c r="E18" s="30">
        <f t="shared" si="1"/>
        <v>3</v>
      </c>
      <c r="F18" s="30">
        <f t="shared" si="1"/>
        <v>4</v>
      </c>
      <c r="G18" s="30">
        <f t="shared" si="1"/>
        <v>0</v>
      </c>
      <c r="H18" s="30">
        <f t="shared" si="0"/>
        <v>13</v>
      </c>
    </row>
    <row r="19" spans="1:8" x14ac:dyDescent="0.2">
      <c r="A19" s="30" t="s">
        <v>186</v>
      </c>
      <c r="B19" s="36">
        <f>B18/B1*100</f>
        <v>0</v>
      </c>
      <c r="C19" s="155">
        <f>C18/B1*100</f>
        <v>15.384615384615385</v>
      </c>
      <c r="D19" s="155">
        <f>D18/B1*100</f>
        <v>30.76923076923077</v>
      </c>
      <c r="E19" s="155">
        <f>E18/B1*100</f>
        <v>23.076923076923077</v>
      </c>
      <c r="F19" s="155">
        <f>F18/B1*100</f>
        <v>30.76923076923077</v>
      </c>
      <c r="G19" s="155">
        <f>G18/B1*100</f>
        <v>0</v>
      </c>
      <c r="H19" s="36">
        <f t="shared" si="0"/>
        <v>100</v>
      </c>
    </row>
    <row r="20" spans="1:8" x14ac:dyDescent="0.2">
      <c r="A20" s="73" t="s">
        <v>352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7">
        <f t="shared" si="0"/>
        <v>0</v>
      </c>
    </row>
    <row r="21" spans="1:8" x14ac:dyDescent="0.2">
      <c r="A21" s="73" t="s">
        <v>353</v>
      </c>
      <c r="B21" s="17" t="e">
        <f>B20/H20*100</f>
        <v>#DIV/0!</v>
      </c>
      <c r="C21" s="17" t="e">
        <f>C20/H20*100</f>
        <v>#DIV/0!</v>
      </c>
      <c r="D21" s="17" t="e">
        <f>D20/H20*100</f>
        <v>#DIV/0!</v>
      </c>
      <c r="E21" s="17" t="e">
        <f>E20/H20*100</f>
        <v>#DIV/0!</v>
      </c>
      <c r="F21" s="17" t="e">
        <f>F20/H20*100</f>
        <v>#DIV/0!</v>
      </c>
      <c r="G21" s="17" t="e">
        <f>G20/H20*100</f>
        <v>#DIV/0!</v>
      </c>
      <c r="H21" s="31" t="e">
        <f t="shared" si="0"/>
        <v>#DIV/0!</v>
      </c>
    </row>
    <row r="22" spans="1:8" x14ac:dyDescent="0.2">
      <c r="A22" s="73" t="s">
        <v>275</v>
      </c>
      <c r="B22" s="29">
        <v>0</v>
      </c>
      <c r="C22" s="29">
        <v>0</v>
      </c>
      <c r="D22" s="29">
        <v>1</v>
      </c>
      <c r="E22" s="29">
        <v>0</v>
      </c>
      <c r="F22" s="29">
        <v>1</v>
      </c>
      <c r="G22" s="29">
        <v>0</v>
      </c>
      <c r="H22" s="27">
        <f t="shared" si="0"/>
        <v>2</v>
      </c>
    </row>
    <row r="23" spans="1:8" x14ac:dyDescent="0.2">
      <c r="A23" s="73" t="s">
        <v>354</v>
      </c>
      <c r="B23" s="17">
        <f>B22/H22*100</f>
        <v>0</v>
      </c>
      <c r="C23" s="17">
        <f>C22/H22*100</f>
        <v>0</v>
      </c>
      <c r="D23" s="17">
        <f>D22/H22*100</f>
        <v>50</v>
      </c>
      <c r="E23" s="17">
        <f>E22/H22*100</f>
        <v>0</v>
      </c>
      <c r="F23" s="17">
        <f>F22/H22*100</f>
        <v>50</v>
      </c>
      <c r="G23" s="17">
        <f>G22/H22*100</f>
        <v>0</v>
      </c>
      <c r="H23" s="31">
        <f t="shared" si="0"/>
        <v>100</v>
      </c>
    </row>
    <row r="24" spans="1:8" x14ac:dyDescent="0.2">
      <c r="A24" s="73" t="s">
        <v>276</v>
      </c>
      <c r="B24" s="29">
        <v>0</v>
      </c>
      <c r="C24" s="29">
        <v>0</v>
      </c>
      <c r="D24" s="29">
        <v>1</v>
      </c>
      <c r="E24" s="29">
        <v>1</v>
      </c>
      <c r="F24" s="29">
        <v>0</v>
      </c>
      <c r="G24" s="29">
        <v>0</v>
      </c>
      <c r="H24" s="27">
        <f t="shared" si="0"/>
        <v>2</v>
      </c>
    </row>
    <row r="25" spans="1:8" x14ac:dyDescent="0.2">
      <c r="A25" s="73" t="s">
        <v>355</v>
      </c>
      <c r="B25" s="17">
        <f>B24/H24*100</f>
        <v>0</v>
      </c>
      <c r="C25" s="17">
        <f>C24/H24*100</f>
        <v>0</v>
      </c>
      <c r="D25" s="17">
        <f>D24/H24*100</f>
        <v>50</v>
      </c>
      <c r="E25" s="17">
        <f>E24/H24*100</f>
        <v>50</v>
      </c>
      <c r="F25" s="17">
        <f>F24/H24*100</f>
        <v>0</v>
      </c>
      <c r="G25" s="17">
        <f>G24/H24*100</f>
        <v>0</v>
      </c>
      <c r="H25" s="31">
        <f t="shared" si="0"/>
        <v>100</v>
      </c>
    </row>
    <row r="26" spans="1:8" x14ac:dyDescent="0.2">
      <c r="A26" s="73" t="s">
        <v>277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7">
        <f t="shared" si="0"/>
        <v>0</v>
      </c>
    </row>
    <row r="27" spans="1:8" x14ac:dyDescent="0.2">
      <c r="A27" s="73" t="s">
        <v>356</v>
      </c>
      <c r="B27" s="17" t="e">
        <f>B26/H26*100</f>
        <v>#DIV/0!</v>
      </c>
      <c r="C27" s="17" t="e">
        <f>C26/H26*100</f>
        <v>#DIV/0!</v>
      </c>
      <c r="D27" s="17" t="e">
        <f>D26/H26*100</f>
        <v>#DIV/0!</v>
      </c>
      <c r="E27" s="17" t="e">
        <f>E26/H26*100</f>
        <v>#DIV/0!</v>
      </c>
      <c r="F27" s="17" t="e">
        <f>F26/H26*100</f>
        <v>#DIV/0!</v>
      </c>
      <c r="G27" s="17" t="e">
        <f>G26/H26*100</f>
        <v>#DIV/0!</v>
      </c>
      <c r="H27" s="31" t="e">
        <f t="shared" si="0"/>
        <v>#DIV/0!</v>
      </c>
    </row>
    <row r="28" spans="1:8" x14ac:dyDescent="0.2">
      <c r="A28" s="73" t="s">
        <v>278</v>
      </c>
      <c r="B28" s="29">
        <v>0</v>
      </c>
      <c r="C28" s="29">
        <v>0</v>
      </c>
      <c r="D28" s="29">
        <v>0</v>
      </c>
      <c r="E28" s="29">
        <v>0</v>
      </c>
      <c r="F28" s="29">
        <v>1</v>
      </c>
      <c r="G28" s="29">
        <v>0</v>
      </c>
      <c r="H28" s="27">
        <f t="shared" si="0"/>
        <v>1</v>
      </c>
    </row>
    <row r="29" spans="1:8" x14ac:dyDescent="0.2">
      <c r="A29" s="73" t="s">
        <v>357</v>
      </c>
      <c r="B29" s="17">
        <f>B28/H28*100</f>
        <v>0</v>
      </c>
      <c r="C29" s="17">
        <f>C28/H28*100</f>
        <v>0</v>
      </c>
      <c r="D29" s="17">
        <f>D28/H28*100</f>
        <v>0</v>
      </c>
      <c r="E29" s="17">
        <f>E28/H28*100</f>
        <v>0</v>
      </c>
      <c r="F29" s="17">
        <f>F28/H28*100</f>
        <v>100</v>
      </c>
      <c r="G29" s="17">
        <f>G28/H28*100</f>
        <v>0</v>
      </c>
      <c r="H29" s="31">
        <f t="shared" si="0"/>
        <v>100</v>
      </c>
    </row>
    <row r="30" spans="1:8" x14ac:dyDescent="0.2">
      <c r="A30" s="73" t="s">
        <v>279</v>
      </c>
      <c r="B30" s="29">
        <v>0</v>
      </c>
      <c r="C30" s="29">
        <v>2</v>
      </c>
      <c r="D30" s="29">
        <v>2</v>
      </c>
      <c r="E30" s="29">
        <v>2</v>
      </c>
      <c r="F30" s="29">
        <v>1</v>
      </c>
      <c r="G30" s="29">
        <v>0</v>
      </c>
      <c r="H30" s="27">
        <f t="shared" si="0"/>
        <v>7</v>
      </c>
    </row>
    <row r="31" spans="1:8" x14ac:dyDescent="0.2">
      <c r="A31" s="73" t="s">
        <v>353</v>
      </c>
      <c r="B31" s="17">
        <f>B30/H30*100</f>
        <v>0</v>
      </c>
      <c r="C31" s="17">
        <f>C30/H30*100</f>
        <v>28.571428571428569</v>
      </c>
      <c r="D31" s="17">
        <f>D30/H30*100</f>
        <v>28.571428571428569</v>
      </c>
      <c r="E31" s="17">
        <f>E30/H30*100</f>
        <v>28.571428571428569</v>
      </c>
      <c r="F31" s="17">
        <f>F30/H30*100</f>
        <v>14.285714285714285</v>
      </c>
      <c r="G31" s="17">
        <f>G30/H30*100</f>
        <v>0</v>
      </c>
      <c r="H31" s="31">
        <f t="shared" si="0"/>
        <v>100</v>
      </c>
    </row>
    <row r="32" spans="1:8" x14ac:dyDescent="0.2">
      <c r="A32" s="73" t="s">
        <v>280</v>
      </c>
      <c r="B32" s="29">
        <v>0</v>
      </c>
      <c r="C32" s="29">
        <v>0</v>
      </c>
      <c r="D32" s="29">
        <v>0</v>
      </c>
      <c r="E32" s="29">
        <v>0</v>
      </c>
      <c r="F32" s="29">
        <v>1</v>
      </c>
      <c r="G32" s="29">
        <v>0</v>
      </c>
      <c r="H32" s="27">
        <f t="shared" si="0"/>
        <v>1</v>
      </c>
    </row>
    <row r="33" spans="1:10" x14ac:dyDescent="0.2">
      <c r="A33" s="73" t="s">
        <v>353</v>
      </c>
      <c r="B33" s="17">
        <f>B32/H32*100</f>
        <v>0</v>
      </c>
      <c r="C33" s="17">
        <f>C32/H32*100</f>
        <v>0</v>
      </c>
      <c r="D33" s="17">
        <f>D32/H32*100</f>
        <v>0</v>
      </c>
      <c r="E33" s="17">
        <f>E32/H32*100</f>
        <v>0</v>
      </c>
      <c r="F33" s="17">
        <f>F32/H32*100</f>
        <v>100</v>
      </c>
      <c r="G33" s="17">
        <f>G32/H32*100</f>
        <v>0</v>
      </c>
      <c r="H33" s="31">
        <f t="shared" si="0"/>
        <v>100</v>
      </c>
    </row>
    <row r="34" spans="1:10" x14ac:dyDescent="0.2">
      <c r="A34" s="73" t="s">
        <v>281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7">
        <f t="shared" si="0"/>
        <v>0</v>
      </c>
    </row>
    <row r="35" spans="1:10" x14ac:dyDescent="0.2">
      <c r="A35" s="73" t="s">
        <v>353</v>
      </c>
      <c r="B35" s="17" t="e">
        <f>B34/H34*100</f>
        <v>#DIV/0!</v>
      </c>
      <c r="C35" s="17" t="e">
        <f>C34/H34*100</f>
        <v>#DIV/0!</v>
      </c>
      <c r="D35" s="17" t="e">
        <f>D34/H34*100</f>
        <v>#DIV/0!</v>
      </c>
      <c r="E35" s="17" t="e">
        <f>E34/H34*100</f>
        <v>#DIV/0!</v>
      </c>
      <c r="F35" s="17" t="e">
        <f>F34/H34*100</f>
        <v>#DIV/0!</v>
      </c>
      <c r="G35" s="17" t="e">
        <f>G34/H34*100</f>
        <v>#DIV/0!</v>
      </c>
      <c r="H35" s="31" t="e">
        <f t="shared" si="0"/>
        <v>#DIV/0!</v>
      </c>
    </row>
    <row r="36" spans="1:10" s="3" customFormat="1" x14ac:dyDescent="0.2">
      <c r="A36" s="33" t="s">
        <v>152</v>
      </c>
      <c r="B36" s="33">
        <f>B20+B22+B24+B26+B28+B30+B32+B34</f>
        <v>0</v>
      </c>
      <c r="C36" s="33">
        <f t="shared" ref="C36:G36" si="2">C20+C22+C24+C26+C28+C30+C32+C34</f>
        <v>2</v>
      </c>
      <c r="D36" s="33">
        <f t="shared" si="2"/>
        <v>4</v>
      </c>
      <c r="E36" s="33">
        <f t="shared" si="2"/>
        <v>3</v>
      </c>
      <c r="F36" s="33">
        <f t="shared" si="2"/>
        <v>4</v>
      </c>
      <c r="G36" s="33">
        <f t="shared" si="2"/>
        <v>0</v>
      </c>
      <c r="H36" s="33">
        <f t="shared" si="0"/>
        <v>13</v>
      </c>
    </row>
    <row r="37" spans="1:10" s="15" customFormat="1" x14ac:dyDescent="0.2">
      <c r="J37" s="35"/>
    </row>
    <row r="38" spans="1:10" x14ac:dyDescent="0.2">
      <c r="A38" s="48" t="s">
        <v>285</v>
      </c>
      <c r="B38" s="39"/>
      <c r="C38" s="40"/>
      <c r="D38" s="40"/>
      <c r="E38" s="40"/>
      <c r="F38" s="40"/>
      <c r="G38" s="40"/>
      <c r="H38" s="40"/>
      <c r="I38" s="220" t="s">
        <v>572</v>
      </c>
      <c r="J38" s="220"/>
    </row>
    <row r="39" spans="1:10" x14ac:dyDescent="0.2">
      <c r="B39" s="72">
        <v>0</v>
      </c>
      <c r="C39" s="41" t="s">
        <v>57</v>
      </c>
      <c r="D39" s="41" t="s">
        <v>58</v>
      </c>
      <c r="E39" s="41" t="s">
        <v>283</v>
      </c>
      <c r="F39" s="41" t="s">
        <v>59</v>
      </c>
      <c r="G39" s="72">
        <v>1</v>
      </c>
      <c r="H39" s="43" t="s">
        <v>85</v>
      </c>
    </row>
    <row r="40" spans="1:10" x14ac:dyDescent="0.2">
      <c r="A40" t="s">
        <v>177</v>
      </c>
      <c r="B40" s="29">
        <v>0</v>
      </c>
      <c r="C40" s="29">
        <v>1</v>
      </c>
      <c r="D40" s="29">
        <v>0</v>
      </c>
      <c r="E40" s="29">
        <v>1</v>
      </c>
      <c r="F40" s="29">
        <v>1</v>
      </c>
      <c r="G40" s="29">
        <v>0</v>
      </c>
      <c r="H40" s="30">
        <f t="shared" ref="H40:H67" si="3">SUM(B40:G40)</f>
        <v>3</v>
      </c>
    </row>
    <row r="41" spans="1:10" x14ac:dyDescent="0.2">
      <c r="A41" t="s">
        <v>271</v>
      </c>
      <c r="B41" s="17">
        <f>B40/H40*100</f>
        <v>0</v>
      </c>
      <c r="C41" s="17">
        <f>C40/H40*100</f>
        <v>33.333333333333329</v>
      </c>
      <c r="D41" s="17">
        <f>D40/H40*100</f>
        <v>0</v>
      </c>
      <c r="E41" s="17">
        <f>E40/H40*100</f>
        <v>33.333333333333329</v>
      </c>
      <c r="F41" s="17">
        <f>F40/H40*100</f>
        <v>33.333333333333329</v>
      </c>
      <c r="G41" s="17">
        <f>G40/H40*100</f>
        <v>0</v>
      </c>
      <c r="H41" s="31">
        <f t="shared" si="3"/>
        <v>99.999999999999986</v>
      </c>
    </row>
    <row r="42" spans="1:10" x14ac:dyDescent="0.2">
      <c r="A42" t="s">
        <v>179</v>
      </c>
      <c r="B42" s="29">
        <v>0</v>
      </c>
      <c r="C42" s="29">
        <v>1</v>
      </c>
      <c r="D42" s="29">
        <v>0</v>
      </c>
      <c r="E42" s="29">
        <v>1</v>
      </c>
      <c r="F42" s="29">
        <v>0</v>
      </c>
      <c r="G42" s="29">
        <v>0</v>
      </c>
      <c r="H42" s="30">
        <f t="shared" si="3"/>
        <v>2</v>
      </c>
    </row>
    <row r="43" spans="1:10" x14ac:dyDescent="0.2">
      <c r="A43" t="s">
        <v>284</v>
      </c>
      <c r="B43" s="17">
        <f>B42/H42*100</f>
        <v>0</v>
      </c>
      <c r="C43" s="17">
        <f>C42/H42*100</f>
        <v>50</v>
      </c>
      <c r="D43" s="17">
        <f>D42/H42*100</f>
        <v>0</v>
      </c>
      <c r="E43" s="17">
        <f>E42/H42*100</f>
        <v>50</v>
      </c>
      <c r="F43" s="17">
        <f>F42/H42*100</f>
        <v>0</v>
      </c>
      <c r="G43" s="17">
        <f>G42/H42*100</f>
        <v>0</v>
      </c>
      <c r="H43" s="31">
        <f t="shared" si="3"/>
        <v>100</v>
      </c>
    </row>
    <row r="44" spans="1:10" x14ac:dyDescent="0.2">
      <c r="A44" t="s">
        <v>178</v>
      </c>
      <c r="B44" s="29">
        <v>0</v>
      </c>
      <c r="C44" s="29">
        <v>0</v>
      </c>
      <c r="D44" s="29">
        <v>1</v>
      </c>
      <c r="E44" s="29">
        <v>1</v>
      </c>
      <c r="F44" s="29">
        <v>0</v>
      </c>
      <c r="G44" s="29">
        <v>0</v>
      </c>
      <c r="H44" s="30">
        <f t="shared" si="3"/>
        <v>2</v>
      </c>
    </row>
    <row r="45" spans="1:10" x14ac:dyDescent="0.2">
      <c r="A45" t="s">
        <v>272</v>
      </c>
      <c r="B45" s="17">
        <f>B44/H44*100</f>
        <v>0</v>
      </c>
      <c r="C45" s="17">
        <f>C44/H44*100</f>
        <v>0</v>
      </c>
      <c r="D45" s="17">
        <f>D44/H44*100</f>
        <v>50</v>
      </c>
      <c r="E45" s="17">
        <f>E44/H44*100</f>
        <v>50</v>
      </c>
      <c r="F45" s="17">
        <f>F44/H44*100</f>
        <v>0</v>
      </c>
      <c r="G45" s="17">
        <f>G44/H44*100</f>
        <v>0</v>
      </c>
      <c r="H45" s="31">
        <f t="shared" si="3"/>
        <v>100</v>
      </c>
    </row>
    <row r="46" spans="1:10" x14ac:dyDescent="0.2">
      <c r="A46" t="s">
        <v>54</v>
      </c>
      <c r="B46" s="29">
        <v>0</v>
      </c>
      <c r="C46" s="29">
        <v>2</v>
      </c>
      <c r="D46" s="29">
        <v>2</v>
      </c>
      <c r="E46" s="29">
        <v>0</v>
      </c>
      <c r="F46" s="29">
        <v>1</v>
      </c>
      <c r="G46" s="29">
        <v>0</v>
      </c>
      <c r="H46" s="30">
        <f t="shared" si="3"/>
        <v>5</v>
      </c>
    </row>
    <row r="47" spans="1:10" x14ac:dyDescent="0.2">
      <c r="A47" t="s">
        <v>273</v>
      </c>
      <c r="B47" s="17">
        <f>B46/H46*100</f>
        <v>0</v>
      </c>
      <c r="C47" s="17">
        <f>C46/H46*100</f>
        <v>40</v>
      </c>
      <c r="D47" s="17">
        <f>D46/H46*100</f>
        <v>40</v>
      </c>
      <c r="E47" s="17">
        <f>E46/H46*100</f>
        <v>0</v>
      </c>
      <c r="F47" s="17">
        <f>F46/H46*100</f>
        <v>20</v>
      </c>
      <c r="G47" s="17">
        <f>G46/H46*100</f>
        <v>0</v>
      </c>
      <c r="H47" s="31">
        <f t="shared" si="3"/>
        <v>100</v>
      </c>
    </row>
    <row r="48" spans="1:10" x14ac:dyDescent="0.2">
      <c r="A48" t="s">
        <v>16</v>
      </c>
      <c r="B48" s="29">
        <v>0</v>
      </c>
      <c r="C48" s="29">
        <v>0</v>
      </c>
      <c r="D48" s="29">
        <v>1</v>
      </c>
      <c r="E48" s="29">
        <v>0</v>
      </c>
      <c r="F48" s="29">
        <v>0</v>
      </c>
      <c r="G48" s="29">
        <v>0</v>
      </c>
      <c r="H48" s="30">
        <f t="shared" si="3"/>
        <v>1</v>
      </c>
    </row>
    <row r="49" spans="1:10" x14ac:dyDescent="0.2">
      <c r="A49" t="s">
        <v>274</v>
      </c>
      <c r="B49" s="17">
        <f>B48/H48*100</f>
        <v>0</v>
      </c>
      <c r="C49" s="17">
        <f>C48/H48*100</f>
        <v>0</v>
      </c>
      <c r="D49" s="17">
        <f>D48/H48*100</f>
        <v>100</v>
      </c>
      <c r="E49" s="17">
        <f>E48/H48*100</f>
        <v>0</v>
      </c>
      <c r="F49" s="17">
        <f>F48/H48*100</f>
        <v>0</v>
      </c>
      <c r="G49" s="17">
        <f>G48/H48*100</f>
        <v>0</v>
      </c>
      <c r="H49" s="31">
        <f t="shared" si="3"/>
        <v>100</v>
      </c>
    </row>
    <row r="50" spans="1:10" x14ac:dyDescent="0.2">
      <c r="A50" s="30" t="s">
        <v>185</v>
      </c>
      <c r="B50" s="30">
        <f t="shared" ref="B50:G50" si="4">B40+B42+B44+B46+B48</f>
        <v>0</v>
      </c>
      <c r="C50" s="30">
        <f t="shared" si="4"/>
        <v>4</v>
      </c>
      <c r="D50" s="30">
        <f t="shared" si="4"/>
        <v>4</v>
      </c>
      <c r="E50" s="30">
        <f t="shared" si="4"/>
        <v>3</v>
      </c>
      <c r="F50" s="30">
        <f t="shared" si="4"/>
        <v>2</v>
      </c>
      <c r="G50" s="30">
        <f t="shared" si="4"/>
        <v>0</v>
      </c>
      <c r="H50" s="30">
        <f t="shared" ref="H50:H51" si="5">SUM(B50:G50)</f>
        <v>13</v>
      </c>
    </row>
    <row r="51" spans="1:10" x14ac:dyDescent="0.2">
      <c r="A51" s="30" t="s">
        <v>186</v>
      </c>
      <c r="B51" s="155">
        <f>B50/B1*100</f>
        <v>0</v>
      </c>
      <c r="C51" s="155">
        <f>C50/B1*100</f>
        <v>30.76923076923077</v>
      </c>
      <c r="D51" s="155">
        <f>D50/B1*100</f>
        <v>30.76923076923077</v>
      </c>
      <c r="E51" s="155">
        <f>E50/B1*100</f>
        <v>23.076923076923077</v>
      </c>
      <c r="F51" s="155">
        <f>F50/B1*100</f>
        <v>15.384615384615385</v>
      </c>
      <c r="G51" s="155">
        <f>G50/B1*100</f>
        <v>0</v>
      </c>
      <c r="H51" s="36">
        <f t="shared" si="5"/>
        <v>100</v>
      </c>
    </row>
    <row r="52" spans="1:10" x14ac:dyDescent="0.2">
      <c r="A52" s="73" t="s">
        <v>352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7">
        <f t="shared" si="3"/>
        <v>0</v>
      </c>
    </row>
    <row r="53" spans="1:10" x14ac:dyDescent="0.2">
      <c r="A53" s="73" t="s">
        <v>353</v>
      </c>
      <c r="B53" s="17" t="e">
        <f>B52/H52*100</f>
        <v>#DIV/0!</v>
      </c>
      <c r="C53" s="17" t="e">
        <f>C52/H52*100</f>
        <v>#DIV/0!</v>
      </c>
      <c r="D53" s="17" t="e">
        <f>D52/H52*100</f>
        <v>#DIV/0!</v>
      </c>
      <c r="E53" s="17" t="e">
        <f>E52/H52*100</f>
        <v>#DIV/0!</v>
      </c>
      <c r="F53" s="17" t="e">
        <f>F52/H52*100</f>
        <v>#DIV/0!</v>
      </c>
      <c r="G53" s="17" t="e">
        <f>G52/H52*100</f>
        <v>#DIV/0!</v>
      </c>
      <c r="H53" s="31" t="e">
        <f t="shared" si="3"/>
        <v>#DIV/0!</v>
      </c>
    </row>
    <row r="54" spans="1:10" x14ac:dyDescent="0.2">
      <c r="A54" s="73" t="s">
        <v>275</v>
      </c>
      <c r="B54" s="29">
        <v>0</v>
      </c>
      <c r="C54" s="29">
        <v>0</v>
      </c>
      <c r="D54" s="29">
        <v>1</v>
      </c>
      <c r="E54" s="29">
        <v>1</v>
      </c>
      <c r="F54" s="29">
        <v>0</v>
      </c>
      <c r="G54" s="29">
        <v>0</v>
      </c>
      <c r="H54" s="27">
        <f t="shared" si="3"/>
        <v>2</v>
      </c>
    </row>
    <row r="55" spans="1:10" x14ac:dyDescent="0.2">
      <c r="A55" s="73" t="s">
        <v>354</v>
      </c>
      <c r="B55" s="17">
        <f>B54/H54*100</f>
        <v>0</v>
      </c>
      <c r="C55" s="17">
        <f>C54/H54*100</f>
        <v>0</v>
      </c>
      <c r="D55" s="17">
        <f>D54/H54*100</f>
        <v>50</v>
      </c>
      <c r="E55" s="17">
        <f>E54/H54*100</f>
        <v>50</v>
      </c>
      <c r="F55" s="17">
        <f>F54/H54*100</f>
        <v>0</v>
      </c>
      <c r="G55" s="17">
        <f>G54/H54*100</f>
        <v>0</v>
      </c>
      <c r="H55" s="31">
        <f t="shared" si="3"/>
        <v>100</v>
      </c>
    </row>
    <row r="56" spans="1:10" x14ac:dyDescent="0.2">
      <c r="A56" s="73" t="s">
        <v>276</v>
      </c>
      <c r="B56" s="29">
        <v>0</v>
      </c>
      <c r="C56" s="29">
        <v>0</v>
      </c>
      <c r="D56" s="29">
        <v>1</v>
      </c>
      <c r="E56" s="29">
        <v>1</v>
      </c>
      <c r="F56" s="29">
        <v>0</v>
      </c>
      <c r="G56" s="29">
        <v>0</v>
      </c>
      <c r="H56" s="27">
        <f t="shared" si="3"/>
        <v>2</v>
      </c>
    </row>
    <row r="57" spans="1:10" x14ac:dyDescent="0.2">
      <c r="A57" s="73" t="s">
        <v>355</v>
      </c>
      <c r="B57" s="17">
        <f>B56/H56*100</f>
        <v>0</v>
      </c>
      <c r="C57" s="17">
        <f>C56/H56*100</f>
        <v>0</v>
      </c>
      <c r="D57" s="17">
        <f>D56/H56*100</f>
        <v>50</v>
      </c>
      <c r="E57" s="17">
        <f>E56/H56*100</f>
        <v>50</v>
      </c>
      <c r="F57" s="17">
        <f>F56/H56*100</f>
        <v>0</v>
      </c>
      <c r="G57" s="17">
        <f>G56/H56*100</f>
        <v>0</v>
      </c>
      <c r="H57" s="31">
        <f t="shared" si="3"/>
        <v>100</v>
      </c>
    </row>
    <row r="58" spans="1:10" x14ac:dyDescent="0.2">
      <c r="A58" s="73" t="s">
        <v>277</v>
      </c>
      <c r="B58" s="29">
        <v>0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7">
        <f t="shared" si="3"/>
        <v>0</v>
      </c>
    </row>
    <row r="59" spans="1:10" x14ac:dyDescent="0.2">
      <c r="A59" s="73" t="s">
        <v>356</v>
      </c>
      <c r="B59" s="17" t="e">
        <f>B58/H58*100</f>
        <v>#DIV/0!</v>
      </c>
      <c r="C59" s="17" t="e">
        <f>C58/H58*100</f>
        <v>#DIV/0!</v>
      </c>
      <c r="D59" s="17" t="e">
        <f>D58/H58*100</f>
        <v>#DIV/0!</v>
      </c>
      <c r="E59" s="17" t="e">
        <f>E58/H58*100</f>
        <v>#DIV/0!</v>
      </c>
      <c r="F59" s="17" t="e">
        <f>F58/H58*100</f>
        <v>#DIV/0!</v>
      </c>
      <c r="G59" s="17" t="e">
        <f>G58/H58*100</f>
        <v>#DIV/0!</v>
      </c>
      <c r="H59" s="31" t="e">
        <f t="shared" si="3"/>
        <v>#DIV/0!</v>
      </c>
    </row>
    <row r="60" spans="1:10" s="3" customFormat="1" x14ac:dyDescent="0.2">
      <c r="A60" s="73" t="s">
        <v>278</v>
      </c>
      <c r="B60" s="29">
        <v>0</v>
      </c>
      <c r="C60" s="29">
        <v>0</v>
      </c>
      <c r="D60" s="29">
        <v>0</v>
      </c>
      <c r="E60" s="29">
        <v>1</v>
      </c>
      <c r="F60" s="29">
        <v>0</v>
      </c>
      <c r="G60" s="29">
        <v>0</v>
      </c>
      <c r="H60" s="27">
        <f t="shared" si="3"/>
        <v>1</v>
      </c>
    </row>
    <row r="61" spans="1:10" s="15" customFormat="1" x14ac:dyDescent="0.2">
      <c r="A61" s="73" t="s">
        <v>357</v>
      </c>
      <c r="B61" s="17">
        <f>B60/H60*100</f>
        <v>0</v>
      </c>
      <c r="C61" s="17">
        <f>C60/H60*100</f>
        <v>0</v>
      </c>
      <c r="D61" s="17">
        <f>D60/H60*100</f>
        <v>0</v>
      </c>
      <c r="E61" s="17">
        <f>E60/H60*100</f>
        <v>100</v>
      </c>
      <c r="F61" s="17">
        <f>F60/H60*100</f>
        <v>0</v>
      </c>
      <c r="G61" s="17">
        <f>G60/H60*100</f>
        <v>0</v>
      </c>
      <c r="H61" s="31">
        <f t="shared" si="3"/>
        <v>100</v>
      </c>
      <c r="J61" s="35"/>
    </row>
    <row r="62" spans="1:10" s="15" customFormat="1" x14ac:dyDescent="0.2">
      <c r="A62" s="73" t="s">
        <v>279</v>
      </c>
      <c r="B62" s="29">
        <v>0</v>
      </c>
      <c r="C62" s="29">
        <v>4</v>
      </c>
      <c r="D62" s="29">
        <v>2</v>
      </c>
      <c r="E62" s="29">
        <v>0</v>
      </c>
      <c r="F62" s="29">
        <v>1</v>
      </c>
      <c r="G62" s="29">
        <v>0</v>
      </c>
      <c r="H62" s="27">
        <f t="shared" si="3"/>
        <v>7</v>
      </c>
      <c r="J62" s="35"/>
    </row>
    <row r="63" spans="1:10" s="15" customFormat="1" x14ac:dyDescent="0.2">
      <c r="A63" s="73" t="s">
        <v>353</v>
      </c>
      <c r="B63" s="17">
        <f>B62/H62*100</f>
        <v>0</v>
      </c>
      <c r="C63" s="17">
        <f>C62/H62*100</f>
        <v>57.142857142857139</v>
      </c>
      <c r="D63" s="17">
        <f>D62/H62*100</f>
        <v>28.571428571428569</v>
      </c>
      <c r="E63" s="17">
        <f>E62/H62*100</f>
        <v>0</v>
      </c>
      <c r="F63" s="17">
        <f>F62/H62*100</f>
        <v>14.285714285714285</v>
      </c>
      <c r="G63" s="17">
        <f>G62/H62*100</f>
        <v>0</v>
      </c>
      <c r="H63" s="31">
        <f t="shared" si="3"/>
        <v>100</v>
      </c>
      <c r="J63" s="35"/>
    </row>
    <row r="64" spans="1:10" s="15" customFormat="1" x14ac:dyDescent="0.2">
      <c r="A64" s="73" t="s">
        <v>280</v>
      </c>
      <c r="B64" s="29">
        <v>0</v>
      </c>
      <c r="C64" s="29">
        <v>0</v>
      </c>
      <c r="D64" s="29">
        <v>0</v>
      </c>
      <c r="E64" s="29">
        <v>0</v>
      </c>
      <c r="F64" s="29">
        <v>1</v>
      </c>
      <c r="G64" s="29">
        <v>0</v>
      </c>
      <c r="H64" s="27">
        <f t="shared" si="3"/>
        <v>1</v>
      </c>
      <c r="J64" s="35"/>
    </row>
    <row r="65" spans="1:10" s="15" customFormat="1" x14ac:dyDescent="0.2">
      <c r="A65" s="73" t="s">
        <v>353</v>
      </c>
      <c r="B65" s="17">
        <f>B64/H64*100</f>
        <v>0</v>
      </c>
      <c r="C65" s="17">
        <f>C64/H64*100</f>
        <v>0</v>
      </c>
      <c r="D65" s="17">
        <f>D64/H64*100</f>
        <v>0</v>
      </c>
      <c r="E65" s="17">
        <f>E64/H64*100</f>
        <v>0</v>
      </c>
      <c r="F65" s="17">
        <f>F64/H64*100</f>
        <v>100</v>
      </c>
      <c r="G65" s="17">
        <f>G64/H64*100</f>
        <v>0</v>
      </c>
      <c r="H65" s="31">
        <f t="shared" si="3"/>
        <v>100</v>
      </c>
      <c r="J65" s="35"/>
    </row>
    <row r="66" spans="1:10" s="15" customFormat="1" x14ac:dyDescent="0.2">
      <c r="A66" s="73" t="s">
        <v>281</v>
      </c>
      <c r="B66" s="29">
        <v>0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7">
        <f t="shared" si="3"/>
        <v>0</v>
      </c>
      <c r="J66" s="35"/>
    </row>
    <row r="67" spans="1:10" s="15" customFormat="1" x14ac:dyDescent="0.2">
      <c r="A67" s="73" t="s">
        <v>353</v>
      </c>
      <c r="B67" s="17" t="e">
        <f>B66/H66*100</f>
        <v>#DIV/0!</v>
      </c>
      <c r="C67" s="17" t="e">
        <f>C66/H66*100</f>
        <v>#DIV/0!</v>
      </c>
      <c r="D67" s="17" t="e">
        <f>D66/H66*100</f>
        <v>#DIV/0!</v>
      </c>
      <c r="E67" s="17" t="e">
        <f>E66/H66*100</f>
        <v>#DIV/0!</v>
      </c>
      <c r="F67" s="17" t="e">
        <f>F66/H66*100</f>
        <v>#DIV/0!</v>
      </c>
      <c r="G67" s="17" t="e">
        <f>G66/H66*100</f>
        <v>#DIV/0!</v>
      </c>
      <c r="H67" s="31" t="e">
        <f t="shared" si="3"/>
        <v>#DIV/0!</v>
      </c>
      <c r="J67" s="35"/>
    </row>
    <row r="68" spans="1:10" s="15" customFormat="1" x14ac:dyDescent="0.2">
      <c r="A68" s="33" t="s">
        <v>152</v>
      </c>
      <c r="B68" s="33">
        <f>B52+B54+B56+B58+B60+B62+B64+B66</f>
        <v>0</v>
      </c>
      <c r="C68" s="33">
        <f t="shared" ref="C68:G68" si="6">C52+C54+C56+C58+C60+C62+C64+C66</f>
        <v>4</v>
      </c>
      <c r="D68" s="33">
        <f t="shared" si="6"/>
        <v>4</v>
      </c>
      <c r="E68" s="33">
        <f t="shared" si="6"/>
        <v>3</v>
      </c>
      <c r="F68" s="33">
        <f t="shared" si="6"/>
        <v>2</v>
      </c>
      <c r="G68" s="33">
        <f t="shared" si="6"/>
        <v>0</v>
      </c>
      <c r="H68" s="33">
        <f t="shared" ref="H68" si="7">SUM(B68:G68)</f>
        <v>13</v>
      </c>
      <c r="J68" s="35"/>
    </row>
    <row r="69" spans="1:10" s="15" customFormat="1" x14ac:dyDescent="0.2">
      <c r="A69"/>
      <c r="B69" s="17"/>
      <c r="C69" s="17"/>
      <c r="D69" s="17"/>
      <c r="E69" s="17"/>
      <c r="F69" s="17"/>
      <c r="G69" s="17"/>
      <c r="H69" s="17"/>
      <c r="J69" s="35"/>
    </row>
    <row r="70" spans="1:10" s="15" customFormat="1" x14ac:dyDescent="0.2">
      <c r="A70" s="210" t="s">
        <v>286</v>
      </c>
      <c r="B70" s="210"/>
      <c r="C70" s="210"/>
      <c r="D70" s="210"/>
      <c r="E70" s="210"/>
      <c r="F70" s="210"/>
      <c r="G70" s="29" t="s">
        <v>573</v>
      </c>
      <c r="H70" s="29"/>
      <c r="J70" s="35"/>
    </row>
    <row r="71" spans="1:10" s="15" customFormat="1" x14ac:dyDescent="0.2">
      <c r="A71"/>
      <c r="B71" s="41" t="s">
        <v>60</v>
      </c>
      <c r="C71" s="41" t="s">
        <v>61</v>
      </c>
      <c r="D71" s="41" t="s">
        <v>62</v>
      </c>
      <c r="E71" s="41" t="s">
        <v>63</v>
      </c>
      <c r="F71" s="43" t="s">
        <v>85</v>
      </c>
      <c r="G71" s="17"/>
      <c r="H71" s="17"/>
      <c r="J71" s="35"/>
    </row>
    <row r="72" spans="1:10" s="15" customFormat="1" x14ac:dyDescent="0.2">
      <c r="A72" t="s">
        <v>177</v>
      </c>
      <c r="B72" s="29">
        <v>0</v>
      </c>
      <c r="C72" s="29">
        <v>1</v>
      </c>
      <c r="D72" s="29">
        <v>2</v>
      </c>
      <c r="E72" s="29">
        <v>0</v>
      </c>
      <c r="F72" s="30">
        <f t="shared" ref="F72:F83" si="8">SUM(B72:E72)</f>
        <v>3</v>
      </c>
      <c r="H72" s="35"/>
    </row>
    <row r="73" spans="1:10" s="15" customFormat="1" x14ac:dyDescent="0.2">
      <c r="A73" t="s">
        <v>271</v>
      </c>
      <c r="B73" s="17">
        <f>B72/F72*100</f>
        <v>0</v>
      </c>
      <c r="C73" s="17">
        <f>C72/F72*100</f>
        <v>33.333333333333329</v>
      </c>
      <c r="D73" s="17">
        <f>D72/F72*100</f>
        <v>66.666666666666657</v>
      </c>
      <c r="E73" s="17">
        <f>E72/F72*100</f>
        <v>0</v>
      </c>
      <c r="F73" s="31">
        <f t="shared" si="8"/>
        <v>99.999999999999986</v>
      </c>
      <c r="H73" s="35"/>
    </row>
    <row r="74" spans="1:10" s="15" customFormat="1" x14ac:dyDescent="0.2">
      <c r="A74" t="s">
        <v>179</v>
      </c>
      <c r="B74" s="29">
        <v>0</v>
      </c>
      <c r="C74" s="29">
        <v>2</v>
      </c>
      <c r="D74" s="29">
        <v>0</v>
      </c>
      <c r="E74" s="29">
        <v>0</v>
      </c>
      <c r="F74" s="30">
        <f t="shared" si="8"/>
        <v>2</v>
      </c>
      <c r="H74" s="35"/>
    </row>
    <row r="75" spans="1:10" s="15" customFormat="1" x14ac:dyDescent="0.2">
      <c r="A75" t="s">
        <v>284</v>
      </c>
      <c r="B75" s="17">
        <f>B74/F74*100</f>
        <v>0</v>
      </c>
      <c r="C75" s="17">
        <f>C74/F74*100</f>
        <v>100</v>
      </c>
      <c r="D75" s="17">
        <f>D74/F74*100</f>
        <v>0</v>
      </c>
      <c r="E75" s="17">
        <f>E74/F74*100</f>
        <v>0</v>
      </c>
      <c r="F75" s="31">
        <f t="shared" si="8"/>
        <v>100</v>
      </c>
      <c r="H75" s="35"/>
    </row>
    <row r="76" spans="1:10" s="15" customFormat="1" x14ac:dyDescent="0.2">
      <c r="A76" t="s">
        <v>178</v>
      </c>
      <c r="B76" s="29">
        <v>0</v>
      </c>
      <c r="C76" s="29">
        <v>2</v>
      </c>
      <c r="D76" s="29">
        <v>0</v>
      </c>
      <c r="E76" s="29">
        <v>0</v>
      </c>
      <c r="F76" s="30">
        <f t="shared" si="8"/>
        <v>2</v>
      </c>
      <c r="H76" s="35"/>
    </row>
    <row r="77" spans="1:10" x14ac:dyDescent="0.2">
      <c r="A77" t="s">
        <v>272</v>
      </c>
      <c r="B77" s="17">
        <f>B76/F76*100</f>
        <v>0</v>
      </c>
      <c r="C77" s="17">
        <f>C76/F76*100</f>
        <v>100</v>
      </c>
      <c r="D77" s="17">
        <f>D76/F76*100</f>
        <v>0</v>
      </c>
      <c r="E77" s="17">
        <f>E76/F76*100</f>
        <v>0</v>
      </c>
      <c r="F77" s="31">
        <f t="shared" si="8"/>
        <v>100</v>
      </c>
    </row>
    <row r="78" spans="1:10" x14ac:dyDescent="0.2">
      <c r="A78" t="s">
        <v>54</v>
      </c>
      <c r="B78" s="29">
        <v>2</v>
      </c>
      <c r="C78" s="29">
        <v>2</v>
      </c>
      <c r="D78" s="29">
        <v>1</v>
      </c>
      <c r="E78" s="29">
        <v>0</v>
      </c>
      <c r="F78" s="30">
        <f t="shared" si="8"/>
        <v>5</v>
      </c>
    </row>
    <row r="79" spans="1:10" x14ac:dyDescent="0.2">
      <c r="A79" t="s">
        <v>273</v>
      </c>
      <c r="B79" s="17">
        <f>B78/F78*100</f>
        <v>40</v>
      </c>
      <c r="C79" s="17">
        <f>C78/F78*100</f>
        <v>40</v>
      </c>
      <c r="D79" s="17">
        <f>D78/F78*100</f>
        <v>20</v>
      </c>
      <c r="E79" s="17">
        <f>E78/F78*100</f>
        <v>0</v>
      </c>
      <c r="F79" s="31">
        <f t="shared" si="8"/>
        <v>100</v>
      </c>
    </row>
    <row r="80" spans="1:10" x14ac:dyDescent="0.2">
      <c r="A80" t="s">
        <v>16</v>
      </c>
      <c r="B80" s="29">
        <v>0</v>
      </c>
      <c r="C80" s="29">
        <v>0</v>
      </c>
      <c r="D80" s="29">
        <v>1</v>
      </c>
      <c r="E80" s="29">
        <v>0</v>
      </c>
      <c r="F80" s="30">
        <f t="shared" si="8"/>
        <v>1</v>
      </c>
    </row>
    <row r="81" spans="1:6" x14ac:dyDescent="0.2">
      <c r="A81" t="s">
        <v>274</v>
      </c>
      <c r="B81" s="17">
        <f>B80/F80*100</f>
        <v>0</v>
      </c>
      <c r="C81" s="17">
        <f>C80/F80*100</f>
        <v>0</v>
      </c>
      <c r="D81" s="17">
        <f>D80/F80*100</f>
        <v>100</v>
      </c>
      <c r="E81" s="17">
        <f>E80/F80*100</f>
        <v>0</v>
      </c>
      <c r="F81" s="31">
        <f t="shared" si="8"/>
        <v>100</v>
      </c>
    </row>
    <row r="82" spans="1:6" x14ac:dyDescent="0.2">
      <c r="A82" s="30" t="s">
        <v>185</v>
      </c>
      <c r="B82" s="30">
        <f t="shared" ref="B82:E82" si="9">B72+B74+B76+B78+B80</f>
        <v>2</v>
      </c>
      <c r="C82" s="30">
        <f t="shared" si="9"/>
        <v>7</v>
      </c>
      <c r="D82" s="30">
        <f t="shared" si="9"/>
        <v>4</v>
      </c>
      <c r="E82" s="30">
        <f t="shared" si="9"/>
        <v>0</v>
      </c>
      <c r="F82" s="30">
        <f t="shared" si="8"/>
        <v>13</v>
      </c>
    </row>
    <row r="83" spans="1:6" x14ac:dyDescent="0.2">
      <c r="A83" s="30" t="s">
        <v>186</v>
      </c>
      <c r="B83" s="155">
        <f>B82/B1*100</f>
        <v>15.384615384615385</v>
      </c>
      <c r="C83" s="155">
        <f>C82/B1*100</f>
        <v>53.846153846153847</v>
      </c>
      <c r="D83" s="155">
        <f>D82/B1*100</f>
        <v>30.76923076923077</v>
      </c>
      <c r="E83" s="155">
        <f>E82/B1*100</f>
        <v>0</v>
      </c>
      <c r="F83" s="30">
        <f t="shared" si="8"/>
        <v>100</v>
      </c>
    </row>
    <row r="84" spans="1:6" x14ac:dyDescent="0.2">
      <c r="A84" s="73" t="s">
        <v>352</v>
      </c>
      <c r="B84" s="29">
        <v>0</v>
      </c>
      <c r="C84" s="29">
        <v>0</v>
      </c>
      <c r="D84" s="29">
        <v>0</v>
      </c>
      <c r="E84" s="29">
        <v>0</v>
      </c>
      <c r="F84" s="27">
        <f t="shared" ref="F84:F99" si="10">SUM(B84:E84)</f>
        <v>0</v>
      </c>
    </row>
    <row r="85" spans="1:6" x14ac:dyDescent="0.2">
      <c r="A85" s="73" t="s">
        <v>353</v>
      </c>
      <c r="B85" s="17" t="e">
        <f>B84/F84*100</f>
        <v>#DIV/0!</v>
      </c>
      <c r="C85" s="17" t="e">
        <f>C84/F84*100</f>
        <v>#DIV/0!</v>
      </c>
      <c r="D85" s="17" t="e">
        <f>D84/F84*100</f>
        <v>#DIV/0!</v>
      </c>
      <c r="E85" s="17" t="e">
        <f>E84/F84*100</f>
        <v>#DIV/0!</v>
      </c>
      <c r="F85" s="31" t="e">
        <f t="shared" si="10"/>
        <v>#DIV/0!</v>
      </c>
    </row>
    <row r="86" spans="1:6" x14ac:dyDescent="0.2">
      <c r="A86" s="73" t="s">
        <v>275</v>
      </c>
      <c r="B86" s="29">
        <v>0</v>
      </c>
      <c r="C86" s="29">
        <v>2</v>
      </c>
      <c r="D86" s="29">
        <v>0</v>
      </c>
      <c r="E86" s="29">
        <v>0</v>
      </c>
      <c r="F86" s="27">
        <f t="shared" si="10"/>
        <v>2</v>
      </c>
    </row>
    <row r="87" spans="1:6" x14ac:dyDescent="0.2">
      <c r="A87" s="73" t="s">
        <v>354</v>
      </c>
      <c r="B87" s="17">
        <f>B86/F86*100</f>
        <v>0</v>
      </c>
      <c r="C87" s="17">
        <f>C86/F86*100</f>
        <v>100</v>
      </c>
      <c r="D87" s="17">
        <f>D86/F86*100</f>
        <v>0</v>
      </c>
      <c r="E87" s="17">
        <f>E86/F86*100</f>
        <v>0</v>
      </c>
      <c r="F87" s="31">
        <f t="shared" si="10"/>
        <v>100</v>
      </c>
    </row>
    <row r="88" spans="1:6" x14ac:dyDescent="0.2">
      <c r="A88" s="73" t="s">
        <v>276</v>
      </c>
      <c r="B88" s="29">
        <v>0</v>
      </c>
      <c r="C88" s="29">
        <v>0</v>
      </c>
      <c r="D88" s="29">
        <v>2</v>
      </c>
      <c r="E88" s="29">
        <v>0</v>
      </c>
      <c r="F88" s="27">
        <f t="shared" si="10"/>
        <v>2</v>
      </c>
    </row>
    <row r="89" spans="1:6" x14ac:dyDescent="0.2">
      <c r="A89" s="73" t="s">
        <v>355</v>
      </c>
      <c r="B89" s="17">
        <f>B88/F88*100</f>
        <v>0</v>
      </c>
      <c r="C89" s="17">
        <f>C88/F88*100</f>
        <v>0</v>
      </c>
      <c r="D89" s="17">
        <f>D88/F88*100</f>
        <v>100</v>
      </c>
      <c r="E89" s="17">
        <f>E88/F88*100</f>
        <v>0</v>
      </c>
      <c r="F89" s="31">
        <f t="shared" si="10"/>
        <v>100</v>
      </c>
    </row>
    <row r="90" spans="1:6" x14ac:dyDescent="0.2">
      <c r="A90" s="73" t="s">
        <v>277</v>
      </c>
      <c r="B90" s="29">
        <v>0</v>
      </c>
      <c r="C90" s="29">
        <v>0</v>
      </c>
      <c r="D90" s="29">
        <v>0</v>
      </c>
      <c r="E90" s="29">
        <v>0</v>
      </c>
      <c r="F90" s="27">
        <f t="shared" si="10"/>
        <v>0</v>
      </c>
    </row>
    <row r="91" spans="1:6" x14ac:dyDescent="0.2">
      <c r="A91" s="73" t="s">
        <v>356</v>
      </c>
      <c r="B91" s="17" t="e">
        <f>B90/F90*100</f>
        <v>#DIV/0!</v>
      </c>
      <c r="C91" s="17" t="e">
        <f>C90/F90*100</f>
        <v>#DIV/0!</v>
      </c>
      <c r="D91" s="17" t="e">
        <f>D90/F90*100</f>
        <v>#DIV/0!</v>
      </c>
      <c r="E91" s="17" t="e">
        <f>E90/F90*100</f>
        <v>#DIV/0!</v>
      </c>
      <c r="F91" s="31" t="e">
        <f t="shared" si="10"/>
        <v>#DIV/0!</v>
      </c>
    </row>
    <row r="92" spans="1:6" x14ac:dyDescent="0.2">
      <c r="A92" s="73" t="s">
        <v>278</v>
      </c>
      <c r="B92" s="29">
        <v>0</v>
      </c>
      <c r="C92" s="29">
        <v>1</v>
      </c>
      <c r="D92" s="29">
        <v>0</v>
      </c>
      <c r="E92" s="29">
        <v>0</v>
      </c>
      <c r="F92" s="27">
        <f t="shared" si="10"/>
        <v>1</v>
      </c>
    </row>
    <row r="93" spans="1:6" x14ac:dyDescent="0.2">
      <c r="A93" s="73" t="s">
        <v>357</v>
      </c>
      <c r="B93" s="17">
        <f>B92/F92*100</f>
        <v>0</v>
      </c>
      <c r="C93" s="17">
        <f>C92/F92*100</f>
        <v>100</v>
      </c>
      <c r="D93" s="17">
        <f>D92/F92*100</f>
        <v>0</v>
      </c>
      <c r="E93" s="17">
        <f>E92/F92*100</f>
        <v>0</v>
      </c>
      <c r="F93" s="31">
        <f t="shared" si="10"/>
        <v>100</v>
      </c>
    </row>
    <row r="94" spans="1:6" x14ac:dyDescent="0.2">
      <c r="A94" s="73" t="s">
        <v>279</v>
      </c>
      <c r="B94" s="29">
        <v>2</v>
      </c>
      <c r="C94" s="29">
        <v>3</v>
      </c>
      <c r="D94" s="29">
        <v>2</v>
      </c>
      <c r="E94" s="29">
        <v>0</v>
      </c>
      <c r="F94" s="27">
        <f t="shared" si="10"/>
        <v>7</v>
      </c>
    </row>
    <row r="95" spans="1:6" x14ac:dyDescent="0.2">
      <c r="A95" s="73" t="s">
        <v>353</v>
      </c>
      <c r="B95" s="17">
        <f>B94/F94*100</f>
        <v>28.571428571428569</v>
      </c>
      <c r="C95" s="17">
        <f>C94/F94*100</f>
        <v>42.857142857142854</v>
      </c>
      <c r="D95" s="17">
        <f>D94/F94*100</f>
        <v>28.571428571428569</v>
      </c>
      <c r="E95" s="17">
        <f>E94/F94*100</f>
        <v>0</v>
      </c>
      <c r="F95" s="31">
        <f t="shared" si="10"/>
        <v>99.999999999999986</v>
      </c>
    </row>
    <row r="96" spans="1:6" x14ac:dyDescent="0.2">
      <c r="A96" s="73" t="s">
        <v>280</v>
      </c>
      <c r="B96" s="29">
        <v>0</v>
      </c>
      <c r="C96" s="29">
        <v>1</v>
      </c>
      <c r="D96" s="29">
        <v>0</v>
      </c>
      <c r="E96" s="29">
        <v>0</v>
      </c>
      <c r="F96" s="27">
        <f t="shared" si="10"/>
        <v>1</v>
      </c>
    </row>
    <row r="97" spans="1:8" x14ac:dyDescent="0.2">
      <c r="A97" s="73" t="s">
        <v>353</v>
      </c>
      <c r="B97" s="17">
        <f>B96/F96*100</f>
        <v>0</v>
      </c>
      <c r="C97" s="17">
        <f>C96/F96*100</f>
        <v>100</v>
      </c>
      <c r="D97" s="17">
        <f>D96/F96*100</f>
        <v>0</v>
      </c>
      <c r="E97" s="17">
        <f>E96/F96*100</f>
        <v>0</v>
      </c>
      <c r="F97" s="31">
        <f t="shared" si="10"/>
        <v>100</v>
      </c>
    </row>
    <row r="98" spans="1:8" x14ac:dyDescent="0.2">
      <c r="A98" s="73" t="s">
        <v>281</v>
      </c>
      <c r="B98" s="29">
        <v>0</v>
      </c>
      <c r="C98" s="29">
        <v>0</v>
      </c>
      <c r="D98" s="29">
        <v>0</v>
      </c>
      <c r="E98" s="29">
        <v>0</v>
      </c>
      <c r="F98" s="27">
        <f t="shared" si="10"/>
        <v>0</v>
      </c>
    </row>
    <row r="99" spans="1:8" x14ac:dyDescent="0.2">
      <c r="A99" s="73" t="s">
        <v>353</v>
      </c>
      <c r="B99" s="17" t="e">
        <f>B98/F98*100</f>
        <v>#DIV/0!</v>
      </c>
      <c r="C99" s="17" t="e">
        <f>C98/F98*100</f>
        <v>#DIV/0!</v>
      </c>
      <c r="D99" s="17" t="e">
        <f>D98/F98*100</f>
        <v>#DIV/0!</v>
      </c>
      <c r="E99" s="17" t="e">
        <f>E98/F98*100</f>
        <v>#DIV/0!</v>
      </c>
      <c r="F99" s="31" t="e">
        <f t="shared" si="10"/>
        <v>#DIV/0!</v>
      </c>
      <c r="G99" s="15"/>
      <c r="H99" s="15"/>
    </row>
    <row r="100" spans="1:8" x14ac:dyDescent="0.2">
      <c r="A100" s="33" t="s">
        <v>152</v>
      </c>
      <c r="B100" s="33">
        <f>B84+B86+B88+B90+B92+B94+B96+B98</f>
        <v>2</v>
      </c>
      <c r="C100" s="33">
        <f t="shared" ref="C100:F100" si="11">C84+C86+C88+C90+C92+C94+C96+C98</f>
        <v>7</v>
      </c>
      <c r="D100" s="33">
        <f t="shared" si="11"/>
        <v>4</v>
      </c>
      <c r="E100" s="33">
        <f t="shared" si="11"/>
        <v>0</v>
      </c>
      <c r="F100" s="33">
        <f t="shared" si="11"/>
        <v>13</v>
      </c>
      <c r="G100" s="35"/>
      <c r="H100" s="35"/>
    </row>
    <row r="102" spans="1:8" x14ac:dyDescent="0.2">
      <c r="A102" s="210" t="s">
        <v>287</v>
      </c>
      <c r="B102" s="210"/>
      <c r="C102" s="210"/>
      <c r="D102" s="210"/>
      <c r="E102" s="210"/>
      <c r="F102" s="210"/>
    </row>
    <row r="103" spans="1:8" ht="48" x14ac:dyDescent="0.2">
      <c r="B103" s="75" t="s">
        <v>64</v>
      </c>
      <c r="C103" s="51" t="s">
        <v>288</v>
      </c>
      <c r="D103" s="51" t="s">
        <v>289</v>
      </c>
      <c r="E103" s="51" t="s">
        <v>290</v>
      </c>
      <c r="F103" s="43" t="s">
        <v>85</v>
      </c>
      <c r="G103" s="178" t="s">
        <v>591</v>
      </c>
    </row>
    <row r="104" spans="1:8" x14ac:dyDescent="0.2">
      <c r="A104" t="s">
        <v>177</v>
      </c>
      <c r="B104" s="29">
        <v>0</v>
      </c>
      <c r="C104" s="74">
        <v>3</v>
      </c>
      <c r="D104" s="29">
        <v>0</v>
      </c>
      <c r="E104" s="29">
        <v>0</v>
      </c>
      <c r="F104" s="30">
        <f t="shared" ref="F104:F115" si="12">SUM(B104:E104)</f>
        <v>3</v>
      </c>
    </row>
    <row r="105" spans="1:8" x14ac:dyDescent="0.2">
      <c r="A105" t="s">
        <v>271</v>
      </c>
      <c r="B105" s="17">
        <f>B104/F104*100</f>
        <v>0</v>
      </c>
      <c r="C105" s="17">
        <f>C104/F104*100</f>
        <v>100</v>
      </c>
      <c r="D105" s="17">
        <f>D104/F104*100</f>
        <v>0</v>
      </c>
      <c r="E105" s="17">
        <f>E104/F104*100</f>
        <v>0</v>
      </c>
      <c r="F105" s="31">
        <f t="shared" si="12"/>
        <v>100</v>
      </c>
    </row>
    <row r="106" spans="1:8" x14ac:dyDescent="0.2">
      <c r="A106" t="s">
        <v>179</v>
      </c>
      <c r="B106" s="29">
        <v>0</v>
      </c>
      <c r="C106" s="29">
        <v>2</v>
      </c>
      <c r="D106" s="29">
        <v>0</v>
      </c>
      <c r="E106" s="29">
        <v>0</v>
      </c>
      <c r="F106" s="30">
        <f t="shared" si="12"/>
        <v>2</v>
      </c>
    </row>
    <row r="107" spans="1:8" x14ac:dyDescent="0.2">
      <c r="A107" t="s">
        <v>284</v>
      </c>
      <c r="B107" s="17">
        <f>B106/F106*100</f>
        <v>0</v>
      </c>
      <c r="C107" s="17">
        <f>C106/F106*100</f>
        <v>100</v>
      </c>
      <c r="D107" s="17">
        <f>D106/F106*100</f>
        <v>0</v>
      </c>
      <c r="E107" s="17">
        <f>E106/F106*100</f>
        <v>0</v>
      </c>
      <c r="F107" s="31">
        <f t="shared" si="12"/>
        <v>100</v>
      </c>
    </row>
    <row r="108" spans="1:8" x14ac:dyDescent="0.2">
      <c r="A108" t="s">
        <v>178</v>
      </c>
      <c r="B108" s="29">
        <v>0</v>
      </c>
      <c r="C108" s="29">
        <v>1</v>
      </c>
      <c r="D108" s="29">
        <v>1</v>
      </c>
      <c r="E108" s="29">
        <v>0</v>
      </c>
      <c r="F108" s="30">
        <f t="shared" si="12"/>
        <v>2</v>
      </c>
    </row>
    <row r="109" spans="1:8" x14ac:dyDescent="0.2">
      <c r="A109" t="s">
        <v>272</v>
      </c>
      <c r="B109" s="17">
        <f>B108/F108*100</f>
        <v>0</v>
      </c>
      <c r="C109" s="17">
        <f>C108/F108*100</f>
        <v>50</v>
      </c>
      <c r="D109" s="17">
        <f>D108/F108*100</f>
        <v>50</v>
      </c>
      <c r="E109" s="17">
        <f>E108/F108*100</f>
        <v>0</v>
      </c>
      <c r="F109" s="31">
        <f t="shared" si="12"/>
        <v>100</v>
      </c>
    </row>
    <row r="110" spans="1:8" x14ac:dyDescent="0.2">
      <c r="A110" t="s">
        <v>54</v>
      </c>
      <c r="B110" s="29">
        <v>0</v>
      </c>
      <c r="C110" s="29">
        <v>5</v>
      </c>
      <c r="D110" s="29">
        <v>0</v>
      </c>
      <c r="E110" s="29">
        <v>0</v>
      </c>
      <c r="F110" s="30">
        <f t="shared" si="12"/>
        <v>5</v>
      </c>
    </row>
    <row r="111" spans="1:8" x14ac:dyDescent="0.2">
      <c r="A111" t="s">
        <v>273</v>
      </c>
      <c r="B111" s="17">
        <f>B110/F110*100</f>
        <v>0</v>
      </c>
      <c r="C111" s="17">
        <f>C110/F110*100</f>
        <v>100</v>
      </c>
      <c r="D111" s="17">
        <f>D110/F110*100</f>
        <v>0</v>
      </c>
      <c r="E111" s="17">
        <f>E110/F110*100</f>
        <v>0</v>
      </c>
      <c r="F111" s="31">
        <f t="shared" si="12"/>
        <v>100</v>
      </c>
    </row>
    <row r="112" spans="1:8" x14ac:dyDescent="0.2">
      <c r="A112" t="s">
        <v>16</v>
      </c>
      <c r="B112" s="29">
        <v>0</v>
      </c>
      <c r="C112" s="29">
        <v>0</v>
      </c>
      <c r="D112" s="29">
        <v>0</v>
      </c>
      <c r="E112" s="29">
        <v>1</v>
      </c>
      <c r="F112" s="30">
        <f t="shared" si="12"/>
        <v>1</v>
      </c>
    </row>
    <row r="113" spans="1:6" x14ac:dyDescent="0.2">
      <c r="A113" t="s">
        <v>274</v>
      </c>
      <c r="B113" s="17">
        <f>B112/F112*100</f>
        <v>0</v>
      </c>
      <c r="C113" s="17">
        <f>C112/F112*100</f>
        <v>0</v>
      </c>
      <c r="D113" s="17">
        <f>D112/F112*100</f>
        <v>0</v>
      </c>
      <c r="E113" s="17">
        <f>E112/F112*100</f>
        <v>100</v>
      </c>
      <c r="F113" s="31">
        <f t="shared" si="12"/>
        <v>100</v>
      </c>
    </row>
    <row r="114" spans="1:6" x14ac:dyDescent="0.2">
      <c r="A114" s="30" t="s">
        <v>185</v>
      </c>
      <c r="B114" s="30">
        <f t="shared" ref="B114:E114" si="13">B104+B106+B108+B110+B112</f>
        <v>0</v>
      </c>
      <c r="C114" s="30">
        <f t="shared" si="13"/>
        <v>11</v>
      </c>
      <c r="D114" s="30">
        <f t="shared" si="13"/>
        <v>1</v>
      </c>
      <c r="E114" s="30">
        <f t="shared" si="13"/>
        <v>1</v>
      </c>
      <c r="F114" s="30">
        <f t="shared" si="12"/>
        <v>13</v>
      </c>
    </row>
    <row r="115" spans="1:6" x14ac:dyDescent="0.2">
      <c r="A115" s="30" t="s">
        <v>186</v>
      </c>
      <c r="B115" s="36">
        <f>B114/B1*100</f>
        <v>0</v>
      </c>
      <c r="C115" s="155">
        <f>C114/B1*100</f>
        <v>84.615384615384613</v>
      </c>
      <c r="D115" s="155">
        <f>D114/B1*100</f>
        <v>7.6923076923076925</v>
      </c>
      <c r="E115" s="155">
        <f>E114/B1*100</f>
        <v>7.6923076923076925</v>
      </c>
      <c r="F115" s="30">
        <f t="shared" si="12"/>
        <v>100</v>
      </c>
    </row>
    <row r="116" spans="1:6" x14ac:dyDescent="0.2">
      <c r="A116" s="73" t="s">
        <v>352</v>
      </c>
      <c r="B116" s="29">
        <v>0</v>
      </c>
      <c r="C116" s="29">
        <v>0</v>
      </c>
      <c r="D116" s="29">
        <v>0</v>
      </c>
      <c r="E116" s="29">
        <v>0</v>
      </c>
      <c r="F116" s="27">
        <f t="shared" ref="F116:F131" si="14">SUM(B116:E116)</f>
        <v>0</v>
      </c>
    </row>
    <row r="117" spans="1:6" x14ac:dyDescent="0.2">
      <c r="A117" s="73" t="s">
        <v>353</v>
      </c>
      <c r="B117" s="17" t="e">
        <f>B116/F116*100</f>
        <v>#DIV/0!</v>
      </c>
      <c r="C117" s="17" t="e">
        <f>C116/F116*100</f>
        <v>#DIV/0!</v>
      </c>
      <c r="D117" s="17" t="e">
        <f>D116/F116*100</f>
        <v>#DIV/0!</v>
      </c>
      <c r="E117" s="17" t="e">
        <f>E116/F116*100</f>
        <v>#DIV/0!</v>
      </c>
      <c r="F117" s="31" t="e">
        <f t="shared" si="14"/>
        <v>#DIV/0!</v>
      </c>
    </row>
    <row r="118" spans="1:6" x14ac:dyDescent="0.2">
      <c r="A118" s="73" t="s">
        <v>275</v>
      </c>
      <c r="B118" s="29">
        <v>0</v>
      </c>
      <c r="C118" s="29">
        <v>2</v>
      </c>
      <c r="D118" s="29">
        <v>0</v>
      </c>
      <c r="E118" s="29">
        <v>0</v>
      </c>
      <c r="F118" s="27">
        <f t="shared" si="14"/>
        <v>2</v>
      </c>
    </row>
    <row r="119" spans="1:6" x14ac:dyDescent="0.2">
      <c r="A119" s="73" t="s">
        <v>354</v>
      </c>
      <c r="B119" s="17">
        <f>B118/F118*100</f>
        <v>0</v>
      </c>
      <c r="C119" s="17">
        <f>C118/F118*100</f>
        <v>100</v>
      </c>
      <c r="D119" s="17">
        <f>D118/F118*100</f>
        <v>0</v>
      </c>
      <c r="E119" s="17">
        <f>E118/F118*100</f>
        <v>0</v>
      </c>
      <c r="F119" s="31">
        <f t="shared" si="14"/>
        <v>100</v>
      </c>
    </row>
    <row r="120" spans="1:6" x14ac:dyDescent="0.2">
      <c r="A120" s="73" t="s">
        <v>276</v>
      </c>
      <c r="B120" s="29">
        <v>0</v>
      </c>
      <c r="C120" s="29">
        <v>1</v>
      </c>
      <c r="D120" s="29">
        <v>0</v>
      </c>
      <c r="E120" s="29">
        <v>1</v>
      </c>
      <c r="F120" s="27">
        <f t="shared" si="14"/>
        <v>2</v>
      </c>
    </row>
    <row r="121" spans="1:6" x14ac:dyDescent="0.2">
      <c r="A121" s="73" t="s">
        <v>355</v>
      </c>
      <c r="B121" s="17">
        <f>B120/F120*100</f>
        <v>0</v>
      </c>
      <c r="C121" s="17">
        <f>C120/F120*100</f>
        <v>50</v>
      </c>
      <c r="D121" s="17">
        <f>D120/F120*100</f>
        <v>0</v>
      </c>
      <c r="E121" s="17">
        <f>E120/F120*100</f>
        <v>50</v>
      </c>
      <c r="F121" s="31">
        <f t="shared" si="14"/>
        <v>100</v>
      </c>
    </row>
    <row r="122" spans="1:6" x14ac:dyDescent="0.2">
      <c r="A122" s="73" t="s">
        <v>277</v>
      </c>
      <c r="B122" s="29">
        <v>0</v>
      </c>
      <c r="C122" s="29">
        <v>0</v>
      </c>
      <c r="D122" s="29">
        <v>0</v>
      </c>
      <c r="E122" s="29">
        <v>0</v>
      </c>
      <c r="F122" s="27">
        <f t="shared" si="14"/>
        <v>0</v>
      </c>
    </row>
    <row r="123" spans="1:6" x14ac:dyDescent="0.2">
      <c r="A123" s="73" t="s">
        <v>356</v>
      </c>
      <c r="B123" s="17" t="e">
        <f>B122/F122*100</f>
        <v>#DIV/0!</v>
      </c>
      <c r="C123" s="17" t="e">
        <f>C122/F122*100</f>
        <v>#DIV/0!</v>
      </c>
      <c r="D123" s="17" t="e">
        <f>D122/F122*100</f>
        <v>#DIV/0!</v>
      </c>
      <c r="E123" s="17" t="e">
        <f>E122/F122*100</f>
        <v>#DIV/0!</v>
      </c>
      <c r="F123" s="31" t="e">
        <f t="shared" si="14"/>
        <v>#DIV/0!</v>
      </c>
    </row>
    <row r="124" spans="1:6" x14ac:dyDescent="0.2">
      <c r="A124" s="73" t="s">
        <v>278</v>
      </c>
      <c r="B124" s="29">
        <v>0</v>
      </c>
      <c r="C124" s="29">
        <v>0</v>
      </c>
      <c r="D124" s="29">
        <v>1</v>
      </c>
      <c r="E124" s="29">
        <v>0</v>
      </c>
      <c r="F124" s="27">
        <f t="shared" si="14"/>
        <v>1</v>
      </c>
    </row>
    <row r="125" spans="1:6" x14ac:dyDescent="0.2">
      <c r="A125" s="73" t="s">
        <v>357</v>
      </c>
      <c r="B125" s="17">
        <f>B124/F124*100</f>
        <v>0</v>
      </c>
      <c r="C125" s="17">
        <f>C124/F124*100</f>
        <v>0</v>
      </c>
      <c r="D125" s="17">
        <f>D124/F124*100</f>
        <v>100</v>
      </c>
      <c r="E125" s="17">
        <f>E124/F124*100</f>
        <v>0</v>
      </c>
      <c r="F125" s="31">
        <f t="shared" si="14"/>
        <v>100</v>
      </c>
    </row>
    <row r="126" spans="1:6" x14ac:dyDescent="0.2">
      <c r="A126" s="73" t="s">
        <v>279</v>
      </c>
      <c r="B126" s="29">
        <v>0</v>
      </c>
      <c r="C126" s="29">
        <v>7</v>
      </c>
      <c r="D126" s="29">
        <v>0</v>
      </c>
      <c r="E126" s="29">
        <v>0</v>
      </c>
      <c r="F126" s="27">
        <f t="shared" si="14"/>
        <v>7</v>
      </c>
    </row>
    <row r="127" spans="1:6" x14ac:dyDescent="0.2">
      <c r="A127" s="73" t="s">
        <v>353</v>
      </c>
      <c r="B127" s="17">
        <f>B126/F126*100</f>
        <v>0</v>
      </c>
      <c r="C127" s="17">
        <f>C126/F126*100</f>
        <v>100</v>
      </c>
      <c r="D127" s="17">
        <f>D126/F126*100</f>
        <v>0</v>
      </c>
      <c r="E127" s="17">
        <f>E126/F126*100</f>
        <v>0</v>
      </c>
      <c r="F127" s="31">
        <f t="shared" si="14"/>
        <v>100</v>
      </c>
    </row>
    <row r="128" spans="1:6" x14ac:dyDescent="0.2">
      <c r="A128" s="73" t="s">
        <v>280</v>
      </c>
      <c r="B128" s="29">
        <v>0</v>
      </c>
      <c r="C128" s="29">
        <v>1</v>
      </c>
      <c r="D128" s="29">
        <v>0</v>
      </c>
      <c r="E128" s="29">
        <v>0</v>
      </c>
      <c r="F128" s="27">
        <f t="shared" si="14"/>
        <v>1</v>
      </c>
    </row>
    <row r="129" spans="1:39" x14ac:dyDescent="0.2">
      <c r="A129" s="73" t="s">
        <v>353</v>
      </c>
      <c r="B129" s="17">
        <f>B128/F128*100</f>
        <v>0</v>
      </c>
      <c r="C129" s="17">
        <f>C128/F128*100</f>
        <v>100</v>
      </c>
      <c r="D129" s="17">
        <f>D128/F128*100</f>
        <v>0</v>
      </c>
      <c r="E129" s="17">
        <f>E128/F128*100</f>
        <v>0</v>
      </c>
      <c r="F129" s="31">
        <f t="shared" si="14"/>
        <v>100</v>
      </c>
    </row>
    <row r="130" spans="1:39" x14ac:dyDescent="0.2">
      <c r="A130" s="73" t="s">
        <v>281</v>
      </c>
      <c r="B130" s="29">
        <v>0</v>
      </c>
      <c r="C130" s="29">
        <v>0</v>
      </c>
      <c r="D130" s="29">
        <v>0</v>
      </c>
      <c r="E130" s="29">
        <v>0</v>
      </c>
      <c r="F130" s="27">
        <f t="shared" si="14"/>
        <v>0</v>
      </c>
    </row>
    <row r="131" spans="1:39" x14ac:dyDescent="0.2">
      <c r="A131" s="73" t="s">
        <v>353</v>
      </c>
      <c r="B131" s="17" t="e">
        <f>B130/F130*100</f>
        <v>#DIV/0!</v>
      </c>
      <c r="C131" s="17" t="e">
        <f>C130/F130*100</f>
        <v>#DIV/0!</v>
      </c>
      <c r="D131" s="17" t="e">
        <f>D130/F130*100</f>
        <v>#DIV/0!</v>
      </c>
      <c r="E131" s="17" t="e">
        <f>E130/F130*100</f>
        <v>#DIV/0!</v>
      </c>
      <c r="F131" s="31" t="e">
        <f t="shared" si="14"/>
        <v>#DIV/0!</v>
      </c>
    </row>
    <row r="132" spans="1:39" x14ac:dyDescent="0.2">
      <c r="A132" s="33" t="s">
        <v>152</v>
      </c>
      <c r="B132" s="33">
        <f>B116+B118+B120+B122+B124+B126+B128+B130</f>
        <v>0</v>
      </c>
      <c r="C132" s="33">
        <f t="shared" ref="C132:F132" si="15">C116+C118+C120+C122+C124+C126+C128+C130</f>
        <v>11</v>
      </c>
      <c r="D132" s="33">
        <f t="shared" si="15"/>
        <v>1</v>
      </c>
      <c r="E132" s="33">
        <f t="shared" si="15"/>
        <v>1</v>
      </c>
      <c r="F132" s="33">
        <f t="shared" si="15"/>
        <v>13</v>
      </c>
    </row>
    <row r="134" spans="1:39" x14ac:dyDescent="0.2">
      <c r="A134" s="76" t="s">
        <v>291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77"/>
      <c r="AG134" s="77"/>
      <c r="AH134" s="77"/>
      <c r="AI134" s="77"/>
      <c r="AJ134" s="77"/>
      <c r="AK134" s="77"/>
      <c r="AL134" s="77"/>
    </row>
    <row r="135" spans="1:39" s="13" customFormat="1" ht="32" customHeight="1" x14ac:dyDescent="0.2">
      <c r="B135" s="213" t="s">
        <v>292</v>
      </c>
      <c r="C135" s="213"/>
      <c r="D135" s="213"/>
      <c r="E135" s="213"/>
      <c r="F135" s="78"/>
      <c r="G135" s="213" t="s">
        <v>293</v>
      </c>
      <c r="H135" s="213"/>
      <c r="I135" s="213"/>
      <c r="J135" s="213"/>
      <c r="K135" s="78"/>
      <c r="L135" s="213" t="s">
        <v>294</v>
      </c>
      <c r="M135" s="213"/>
      <c r="N135" s="213"/>
      <c r="O135" s="213"/>
      <c r="P135" s="78"/>
      <c r="Q135" s="213" t="s">
        <v>295</v>
      </c>
      <c r="R135" s="213"/>
      <c r="S135" s="213"/>
      <c r="T135" s="213"/>
      <c r="U135" s="78"/>
      <c r="V135" s="213" t="s">
        <v>296</v>
      </c>
      <c r="W135" s="213"/>
      <c r="X135" s="213"/>
      <c r="Y135" s="213"/>
      <c r="Z135" s="78"/>
      <c r="AA135" s="213" t="s">
        <v>297</v>
      </c>
      <c r="AB135" s="213"/>
      <c r="AC135" s="213"/>
      <c r="AD135" s="213"/>
      <c r="AE135" s="78"/>
      <c r="AF135" s="218" t="s">
        <v>298</v>
      </c>
      <c r="AG135" s="218"/>
      <c r="AH135" s="218"/>
      <c r="AI135" s="218"/>
      <c r="AJ135" s="79"/>
      <c r="AK135" s="218" t="s">
        <v>242</v>
      </c>
      <c r="AL135" s="218"/>
      <c r="AM135" s="13" t="s">
        <v>628</v>
      </c>
    </row>
    <row r="136" spans="1:39" x14ac:dyDescent="0.2">
      <c r="B136" s="41" t="s">
        <v>60</v>
      </c>
      <c r="C136" s="41" t="s">
        <v>61</v>
      </c>
      <c r="D136" s="41" t="s">
        <v>62</v>
      </c>
      <c r="E136" s="41" t="s">
        <v>63</v>
      </c>
      <c r="F136" s="43" t="s">
        <v>85</v>
      </c>
      <c r="G136" s="41" t="s">
        <v>60</v>
      </c>
      <c r="H136" s="41" t="s">
        <v>61</v>
      </c>
      <c r="I136" s="41" t="s">
        <v>62</v>
      </c>
      <c r="J136" s="41" t="s">
        <v>63</v>
      </c>
      <c r="K136" s="43" t="s">
        <v>85</v>
      </c>
      <c r="L136" s="41" t="s">
        <v>60</v>
      </c>
      <c r="M136" s="41" t="s">
        <v>61</v>
      </c>
      <c r="N136" s="41" t="s">
        <v>62</v>
      </c>
      <c r="O136" s="41" t="s">
        <v>63</v>
      </c>
      <c r="P136" s="43" t="s">
        <v>85</v>
      </c>
      <c r="Q136" s="41" t="s">
        <v>60</v>
      </c>
      <c r="R136" s="41" t="s">
        <v>61</v>
      </c>
      <c r="S136" s="41" t="s">
        <v>62</v>
      </c>
      <c r="T136" s="41" t="s">
        <v>63</v>
      </c>
      <c r="U136" s="43" t="s">
        <v>85</v>
      </c>
      <c r="V136" s="41" t="s">
        <v>60</v>
      </c>
      <c r="W136" s="41" t="s">
        <v>61</v>
      </c>
      <c r="X136" s="41" t="s">
        <v>62</v>
      </c>
      <c r="Y136" s="41" t="s">
        <v>63</v>
      </c>
      <c r="Z136" s="43" t="s">
        <v>85</v>
      </c>
      <c r="AA136" s="41" t="s">
        <v>60</v>
      </c>
      <c r="AB136" s="41" t="s">
        <v>61</v>
      </c>
      <c r="AC136" s="41" t="s">
        <v>62</v>
      </c>
      <c r="AD136" s="41" t="s">
        <v>63</v>
      </c>
      <c r="AE136" s="43" t="s">
        <v>85</v>
      </c>
      <c r="AF136" s="57" t="s">
        <v>60</v>
      </c>
      <c r="AG136" s="57" t="s">
        <v>61</v>
      </c>
      <c r="AH136" s="57" t="s">
        <v>62</v>
      </c>
      <c r="AI136" s="57" t="s">
        <v>63</v>
      </c>
      <c r="AJ136" s="60" t="s">
        <v>85</v>
      </c>
      <c r="AK136" s="57"/>
      <c r="AL136" s="60" t="s">
        <v>85</v>
      </c>
    </row>
    <row r="137" spans="1:39" x14ac:dyDescent="0.2">
      <c r="A137" t="s">
        <v>177</v>
      </c>
      <c r="B137" s="29">
        <v>0</v>
      </c>
      <c r="C137" s="74">
        <v>3</v>
      </c>
      <c r="D137" s="29">
        <v>0</v>
      </c>
      <c r="E137" s="29">
        <v>0</v>
      </c>
      <c r="F137" s="30">
        <f t="shared" ref="F137:F148" si="16">SUM(B137:E137)</f>
        <v>3</v>
      </c>
      <c r="G137" s="29">
        <v>0</v>
      </c>
      <c r="H137" s="74">
        <v>3</v>
      </c>
      <c r="I137" s="29">
        <v>0</v>
      </c>
      <c r="J137" s="29">
        <v>0</v>
      </c>
      <c r="K137" s="30">
        <f t="shared" ref="K137:K148" si="17">SUM(G137:J137)</f>
        <v>3</v>
      </c>
      <c r="L137" s="29">
        <v>0</v>
      </c>
      <c r="M137" s="74">
        <v>1</v>
      </c>
      <c r="N137" s="29">
        <v>2</v>
      </c>
      <c r="O137" s="29">
        <v>0</v>
      </c>
      <c r="P137" s="30">
        <f t="shared" ref="P137:P148" si="18">SUM(L137:O137)</f>
        <v>3</v>
      </c>
      <c r="Q137" s="29">
        <v>0</v>
      </c>
      <c r="R137" s="74">
        <v>0</v>
      </c>
      <c r="S137" s="29">
        <v>3</v>
      </c>
      <c r="T137" s="29">
        <v>0</v>
      </c>
      <c r="U137" s="30">
        <f t="shared" ref="U137:U148" si="19">SUM(Q137:T137)</f>
        <v>3</v>
      </c>
      <c r="V137" s="29">
        <v>0</v>
      </c>
      <c r="W137" s="74">
        <v>1</v>
      </c>
      <c r="X137" s="29">
        <v>2</v>
      </c>
      <c r="Y137" s="29">
        <v>0</v>
      </c>
      <c r="Z137" s="30">
        <f t="shared" ref="Z137:Z148" si="20">SUM(V137:Y137)</f>
        <v>3</v>
      </c>
      <c r="AA137" s="29">
        <v>0</v>
      </c>
      <c r="AB137" s="74">
        <v>0</v>
      </c>
      <c r="AC137" s="29">
        <v>3</v>
      </c>
      <c r="AD137" s="29">
        <v>0</v>
      </c>
      <c r="AE137" s="30">
        <f t="shared" ref="AE137:AE148" si="21">SUM(AA137:AD137)</f>
        <v>3</v>
      </c>
      <c r="AF137" s="29">
        <v>0</v>
      </c>
      <c r="AG137" s="74">
        <v>0</v>
      </c>
      <c r="AH137" s="29">
        <v>3</v>
      </c>
      <c r="AI137" s="29">
        <v>0</v>
      </c>
      <c r="AJ137" s="30">
        <f t="shared" ref="AJ137:AJ148" si="22">SUM(AF137:AI137)</f>
        <v>3</v>
      </c>
      <c r="AK137" s="29">
        <v>0</v>
      </c>
      <c r="AL137" s="30">
        <f t="shared" ref="AL137:AL148" ca="1" si="23">SUM(AK137:AL137)</f>
        <v>0</v>
      </c>
    </row>
    <row r="138" spans="1:39" x14ac:dyDescent="0.2">
      <c r="A138" t="s">
        <v>271</v>
      </c>
      <c r="B138" s="17">
        <f>B137/F137*100</f>
        <v>0</v>
      </c>
      <c r="C138" s="17">
        <f>C137/F137*100</f>
        <v>100</v>
      </c>
      <c r="D138" s="17">
        <f>D137/F137*100</f>
        <v>0</v>
      </c>
      <c r="E138" s="17">
        <f>E137/F137*100</f>
        <v>0</v>
      </c>
      <c r="F138" s="31">
        <f t="shared" si="16"/>
        <v>100</v>
      </c>
      <c r="G138" s="17">
        <f>G137/K137*100</f>
        <v>0</v>
      </c>
      <c r="H138" s="17">
        <f>H137/K137*100</f>
        <v>100</v>
      </c>
      <c r="I138" s="17">
        <f>I137/K137*100</f>
        <v>0</v>
      </c>
      <c r="J138" s="17">
        <f>J137/K137*100</f>
        <v>0</v>
      </c>
      <c r="K138" s="31">
        <f t="shared" si="17"/>
        <v>100</v>
      </c>
      <c r="L138" s="17">
        <f>L137/P137*100</f>
        <v>0</v>
      </c>
      <c r="M138" s="17">
        <f>M137/P137*100</f>
        <v>33.333333333333329</v>
      </c>
      <c r="N138" s="17">
        <f>N137/P137*100</f>
        <v>66.666666666666657</v>
      </c>
      <c r="O138" s="17">
        <f>O137/P137*100</f>
        <v>0</v>
      </c>
      <c r="P138" s="31">
        <f t="shared" si="18"/>
        <v>99.999999999999986</v>
      </c>
      <c r="Q138" s="17">
        <f>Q137/U137*100</f>
        <v>0</v>
      </c>
      <c r="R138" s="17">
        <f>R137/U137*100</f>
        <v>0</v>
      </c>
      <c r="S138" s="17">
        <f>S137/U137*100</f>
        <v>100</v>
      </c>
      <c r="T138" s="17">
        <f>T137/U137*100</f>
        <v>0</v>
      </c>
      <c r="U138" s="31">
        <f t="shared" si="19"/>
        <v>100</v>
      </c>
      <c r="V138" s="17">
        <f>V137/Z137*100</f>
        <v>0</v>
      </c>
      <c r="W138" s="17">
        <f>W137/Z137*100</f>
        <v>33.333333333333329</v>
      </c>
      <c r="X138" s="17">
        <f>X137/Z137*100</f>
        <v>66.666666666666657</v>
      </c>
      <c r="Y138" s="17">
        <f>Y137/Z137*100</f>
        <v>0</v>
      </c>
      <c r="Z138" s="31">
        <f t="shared" si="20"/>
        <v>99.999999999999986</v>
      </c>
      <c r="AA138" s="17">
        <f>AA137/AE137*100</f>
        <v>0</v>
      </c>
      <c r="AB138" s="17">
        <f>AB137/AE137*100</f>
        <v>0</v>
      </c>
      <c r="AC138" s="17">
        <f>AC137/AE137*100</f>
        <v>100</v>
      </c>
      <c r="AD138" s="17">
        <f>AD137/AE137*100</f>
        <v>0</v>
      </c>
      <c r="AE138" s="31">
        <f t="shared" si="21"/>
        <v>100</v>
      </c>
      <c r="AF138" s="17">
        <f>AF137/AJ137*100</f>
        <v>0</v>
      </c>
      <c r="AG138" s="17">
        <f>AG137/AJ137*100</f>
        <v>0</v>
      </c>
      <c r="AH138" s="17">
        <f>AH137/AJ137*100</f>
        <v>100</v>
      </c>
      <c r="AI138" s="17">
        <f>AI137/AJ137*100</f>
        <v>0</v>
      </c>
      <c r="AJ138" s="31">
        <f t="shared" si="22"/>
        <v>100</v>
      </c>
      <c r="AK138" s="17" t="e">
        <f ca="1">AK137/AL137*100</f>
        <v>#DIV/0!</v>
      </c>
      <c r="AL138" s="31" t="e">
        <f t="shared" ca="1" si="23"/>
        <v>#DIV/0!</v>
      </c>
    </row>
    <row r="139" spans="1:39" x14ac:dyDescent="0.2">
      <c r="A139" t="s">
        <v>179</v>
      </c>
      <c r="B139" s="29">
        <v>0</v>
      </c>
      <c r="C139" s="29">
        <v>2</v>
      </c>
      <c r="D139" s="29">
        <v>0</v>
      </c>
      <c r="E139" s="29">
        <v>0</v>
      </c>
      <c r="F139" s="30">
        <f t="shared" si="16"/>
        <v>2</v>
      </c>
      <c r="G139" s="29">
        <v>0</v>
      </c>
      <c r="H139" s="29">
        <v>1</v>
      </c>
      <c r="I139" s="29">
        <v>1</v>
      </c>
      <c r="J139" s="29">
        <v>0</v>
      </c>
      <c r="K139" s="30">
        <f t="shared" si="17"/>
        <v>2</v>
      </c>
      <c r="L139" s="29">
        <v>0</v>
      </c>
      <c r="M139" s="29">
        <v>0</v>
      </c>
      <c r="N139" s="29">
        <v>1</v>
      </c>
      <c r="O139" s="29">
        <v>1</v>
      </c>
      <c r="P139" s="30">
        <f t="shared" si="18"/>
        <v>2</v>
      </c>
      <c r="Q139" s="29">
        <v>0</v>
      </c>
      <c r="R139" s="29">
        <v>0</v>
      </c>
      <c r="S139" s="29">
        <v>2</v>
      </c>
      <c r="T139" s="29">
        <v>0</v>
      </c>
      <c r="U139" s="30">
        <f t="shared" si="19"/>
        <v>2</v>
      </c>
      <c r="V139" s="29">
        <v>0</v>
      </c>
      <c r="W139" s="29">
        <v>0</v>
      </c>
      <c r="X139" s="29">
        <v>2</v>
      </c>
      <c r="Y139" s="29">
        <v>0</v>
      </c>
      <c r="Z139" s="30">
        <f t="shared" si="20"/>
        <v>2</v>
      </c>
      <c r="AA139" s="29">
        <v>0</v>
      </c>
      <c r="AB139" s="29">
        <v>0</v>
      </c>
      <c r="AC139" s="29">
        <v>1</v>
      </c>
      <c r="AD139" s="29">
        <v>1</v>
      </c>
      <c r="AE139" s="30">
        <f t="shared" si="21"/>
        <v>2</v>
      </c>
      <c r="AF139" s="29">
        <v>0</v>
      </c>
      <c r="AG139" s="29">
        <v>0</v>
      </c>
      <c r="AH139" s="29">
        <v>0</v>
      </c>
      <c r="AI139" s="29">
        <v>2</v>
      </c>
      <c r="AJ139" s="30">
        <f t="shared" si="22"/>
        <v>2</v>
      </c>
      <c r="AK139" s="29">
        <v>0</v>
      </c>
      <c r="AL139" s="30">
        <f t="shared" ca="1" si="23"/>
        <v>0</v>
      </c>
    </row>
    <row r="140" spans="1:39" x14ac:dyDescent="0.2">
      <c r="A140" t="s">
        <v>284</v>
      </c>
      <c r="B140" s="17">
        <f>B139/F139*100</f>
        <v>0</v>
      </c>
      <c r="C140" s="17">
        <f>C139/F139*100</f>
        <v>100</v>
      </c>
      <c r="D140" s="17">
        <f>D139/F139*100</f>
        <v>0</v>
      </c>
      <c r="E140" s="17">
        <f>E139/F139*100</f>
        <v>0</v>
      </c>
      <c r="F140" s="31">
        <f t="shared" si="16"/>
        <v>100</v>
      </c>
      <c r="G140" s="17">
        <f>G139/K139*100</f>
        <v>0</v>
      </c>
      <c r="H140" s="17">
        <f>H139/K139*100</f>
        <v>50</v>
      </c>
      <c r="I140" s="17">
        <f>I139/K139*100</f>
        <v>50</v>
      </c>
      <c r="J140" s="17">
        <f>J139/K139*100</f>
        <v>0</v>
      </c>
      <c r="K140" s="31">
        <f t="shared" si="17"/>
        <v>100</v>
      </c>
      <c r="L140" s="17">
        <f>L139/P139*100</f>
        <v>0</v>
      </c>
      <c r="M140" s="17">
        <f>M139/P139*100</f>
        <v>0</v>
      </c>
      <c r="N140" s="17">
        <f>N139/P139*100</f>
        <v>50</v>
      </c>
      <c r="O140" s="17">
        <f>O139/P139*100</f>
        <v>50</v>
      </c>
      <c r="P140" s="31">
        <f t="shared" si="18"/>
        <v>100</v>
      </c>
      <c r="Q140" s="17">
        <f>Q139/U139*100</f>
        <v>0</v>
      </c>
      <c r="R140" s="17">
        <f>R139/U139*100</f>
        <v>0</v>
      </c>
      <c r="S140" s="17">
        <f>S139/U139*100</f>
        <v>100</v>
      </c>
      <c r="T140" s="17">
        <f>T139/U139*100</f>
        <v>0</v>
      </c>
      <c r="U140" s="31">
        <f t="shared" si="19"/>
        <v>100</v>
      </c>
      <c r="V140" s="17">
        <f>V139/Z139*100</f>
        <v>0</v>
      </c>
      <c r="W140" s="17">
        <f>W139/Z139*100</f>
        <v>0</v>
      </c>
      <c r="X140" s="17">
        <f>X139/Z139*100</f>
        <v>100</v>
      </c>
      <c r="Y140" s="17">
        <f>Y139/Z139*100</f>
        <v>0</v>
      </c>
      <c r="Z140" s="31">
        <f t="shared" si="20"/>
        <v>100</v>
      </c>
      <c r="AA140" s="17">
        <f>AA139/AE139*100</f>
        <v>0</v>
      </c>
      <c r="AB140" s="17">
        <f>AB139/AE139*100</f>
        <v>0</v>
      </c>
      <c r="AC140" s="17">
        <f>AC139/AE139*100</f>
        <v>50</v>
      </c>
      <c r="AD140" s="17">
        <f>AD139/AE139*100</f>
        <v>50</v>
      </c>
      <c r="AE140" s="31">
        <f t="shared" si="21"/>
        <v>100</v>
      </c>
      <c r="AF140" s="17">
        <f>AF139/AJ139*100</f>
        <v>0</v>
      </c>
      <c r="AG140" s="17">
        <f>AG139/AJ139*100</f>
        <v>0</v>
      </c>
      <c r="AH140" s="17">
        <f>AH139/AJ139*100</f>
        <v>0</v>
      </c>
      <c r="AI140" s="17">
        <f>AI139/AJ139*100</f>
        <v>100</v>
      </c>
      <c r="AJ140" s="31">
        <f t="shared" si="22"/>
        <v>100</v>
      </c>
      <c r="AK140" s="17" t="e">
        <f ca="1">AK139/AL139*100</f>
        <v>#DIV/0!</v>
      </c>
      <c r="AL140" s="31" t="e">
        <f t="shared" ca="1" si="23"/>
        <v>#DIV/0!</v>
      </c>
    </row>
    <row r="141" spans="1:39" x14ac:dyDescent="0.2">
      <c r="A141" t="s">
        <v>178</v>
      </c>
      <c r="B141" s="29">
        <v>0</v>
      </c>
      <c r="C141" s="29">
        <v>2</v>
      </c>
      <c r="D141" s="29">
        <v>0</v>
      </c>
      <c r="E141" s="29">
        <v>0</v>
      </c>
      <c r="F141" s="30">
        <f t="shared" si="16"/>
        <v>2</v>
      </c>
      <c r="G141" s="29">
        <v>0</v>
      </c>
      <c r="H141" s="29">
        <v>0</v>
      </c>
      <c r="I141" s="29">
        <v>2</v>
      </c>
      <c r="J141" s="29">
        <v>0</v>
      </c>
      <c r="K141" s="30">
        <f t="shared" si="17"/>
        <v>2</v>
      </c>
      <c r="L141" s="29">
        <v>0</v>
      </c>
      <c r="M141" s="29">
        <v>0</v>
      </c>
      <c r="N141" s="29">
        <v>1</v>
      </c>
      <c r="O141" s="29">
        <v>1</v>
      </c>
      <c r="P141" s="30">
        <f t="shared" si="18"/>
        <v>2</v>
      </c>
      <c r="Q141" s="29">
        <v>0</v>
      </c>
      <c r="R141" s="29">
        <v>0</v>
      </c>
      <c r="S141" s="29">
        <v>1</v>
      </c>
      <c r="T141" s="29">
        <v>1</v>
      </c>
      <c r="U141" s="30">
        <f t="shared" si="19"/>
        <v>2</v>
      </c>
      <c r="V141" s="29">
        <v>0</v>
      </c>
      <c r="W141" s="29">
        <v>2</v>
      </c>
      <c r="X141" s="29">
        <v>0</v>
      </c>
      <c r="Y141" s="29">
        <v>0</v>
      </c>
      <c r="Z141" s="30">
        <f t="shared" si="20"/>
        <v>2</v>
      </c>
      <c r="AA141" s="29">
        <v>0</v>
      </c>
      <c r="AB141" s="29">
        <v>0</v>
      </c>
      <c r="AC141" s="29">
        <v>1</v>
      </c>
      <c r="AD141" s="29">
        <v>1</v>
      </c>
      <c r="AE141" s="30">
        <f t="shared" si="21"/>
        <v>2</v>
      </c>
      <c r="AF141" s="29">
        <v>0</v>
      </c>
      <c r="AG141" s="29">
        <v>0</v>
      </c>
      <c r="AH141" s="29">
        <v>0</v>
      </c>
      <c r="AI141" s="29">
        <v>2</v>
      </c>
      <c r="AJ141" s="30">
        <f t="shared" si="22"/>
        <v>2</v>
      </c>
      <c r="AK141" s="29">
        <v>0</v>
      </c>
      <c r="AL141" s="30">
        <f t="shared" ca="1" si="23"/>
        <v>0</v>
      </c>
    </row>
    <row r="142" spans="1:39" x14ac:dyDescent="0.2">
      <c r="A142" t="s">
        <v>272</v>
      </c>
      <c r="B142" s="17">
        <f>B141/F141*100</f>
        <v>0</v>
      </c>
      <c r="C142" s="17">
        <f>C141/F141*100</f>
        <v>100</v>
      </c>
      <c r="D142" s="17">
        <f>D141/F141*100</f>
        <v>0</v>
      </c>
      <c r="E142" s="17">
        <f>E141/F141*100</f>
        <v>0</v>
      </c>
      <c r="F142" s="31">
        <f t="shared" si="16"/>
        <v>100</v>
      </c>
      <c r="G142" s="17">
        <f>G141/K141*100</f>
        <v>0</v>
      </c>
      <c r="H142" s="17">
        <f>H141/K141*100</f>
        <v>0</v>
      </c>
      <c r="I142" s="17">
        <f>I141/K141*100</f>
        <v>100</v>
      </c>
      <c r="J142" s="17">
        <f>J141/K141*100</f>
        <v>0</v>
      </c>
      <c r="K142" s="31">
        <f t="shared" si="17"/>
        <v>100</v>
      </c>
      <c r="L142" s="17">
        <f>L141/P141*100</f>
        <v>0</v>
      </c>
      <c r="M142" s="17">
        <f>M141/P141*100</f>
        <v>0</v>
      </c>
      <c r="N142" s="17">
        <f>N141/P141*100</f>
        <v>50</v>
      </c>
      <c r="O142" s="17">
        <f>O141/P141*100</f>
        <v>50</v>
      </c>
      <c r="P142" s="31">
        <f t="shared" si="18"/>
        <v>100</v>
      </c>
      <c r="Q142" s="17">
        <f>Q141/U141*100</f>
        <v>0</v>
      </c>
      <c r="R142" s="17">
        <f>R141/U141*100</f>
        <v>0</v>
      </c>
      <c r="S142" s="17">
        <f>S141/U141*100</f>
        <v>50</v>
      </c>
      <c r="T142" s="17">
        <f>T141/U141*100</f>
        <v>50</v>
      </c>
      <c r="U142" s="31">
        <f t="shared" si="19"/>
        <v>100</v>
      </c>
      <c r="V142" s="17">
        <f>V141/Z141*100</f>
        <v>0</v>
      </c>
      <c r="W142" s="17">
        <f>W141/Z141*100</f>
        <v>100</v>
      </c>
      <c r="X142" s="17">
        <f>X141/Z141*100</f>
        <v>0</v>
      </c>
      <c r="Y142" s="17">
        <f>Y141/Z141*100</f>
        <v>0</v>
      </c>
      <c r="Z142" s="31">
        <f t="shared" si="20"/>
        <v>100</v>
      </c>
      <c r="AA142" s="17">
        <f>AA141/AE141*100</f>
        <v>0</v>
      </c>
      <c r="AB142" s="17">
        <f>AB141/AE141*100</f>
        <v>0</v>
      </c>
      <c r="AC142" s="17">
        <f>AC141/AE141*100</f>
        <v>50</v>
      </c>
      <c r="AD142" s="17">
        <f>AD141/AE141*100</f>
        <v>50</v>
      </c>
      <c r="AE142" s="31">
        <f t="shared" si="21"/>
        <v>100</v>
      </c>
      <c r="AF142" s="17">
        <f>AF141/AJ141*100</f>
        <v>0</v>
      </c>
      <c r="AG142" s="17">
        <f>AG141/AJ141*100</f>
        <v>0</v>
      </c>
      <c r="AH142" s="17">
        <f>AH141/AJ141*100</f>
        <v>0</v>
      </c>
      <c r="AI142" s="17">
        <f>AI141/AJ141*100</f>
        <v>100</v>
      </c>
      <c r="AJ142" s="31">
        <f t="shared" si="22"/>
        <v>100</v>
      </c>
      <c r="AK142" s="17" t="e">
        <f ca="1">AK141/AL141*100</f>
        <v>#DIV/0!</v>
      </c>
      <c r="AL142" s="31" t="e">
        <f t="shared" ca="1" si="23"/>
        <v>#DIV/0!</v>
      </c>
    </row>
    <row r="143" spans="1:39" x14ac:dyDescent="0.2">
      <c r="A143" t="s">
        <v>54</v>
      </c>
      <c r="B143" s="29">
        <v>1</v>
      </c>
      <c r="C143" s="29">
        <v>3</v>
      </c>
      <c r="D143" s="29">
        <v>1</v>
      </c>
      <c r="E143" s="29">
        <v>0</v>
      </c>
      <c r="F143" s="30">
        <f t="shared" si="16"/>
        <v>5</v>
      </c>
      <c r="G143" s="29">
        <v>0</v>
      </c>
      <c r="H143" s="29">
        <v>1</v>
      </c>
      <c r="I143" s="29">
        <v>4</v>
      </c>
      <c r="J143" s="29">
        <v>0</v>
      </c>
      <c r="K143" s="30">
        <f t="shared" si="17"/>
        <v>5</v>
      </c>
      <c r="L143" s="29">
        <v>0</v>
      </c>
      <c r="M143" s="29">
        <v>2</v>
      </c>
      <c r="N143" s="29">
        <v>2</v>
      </c>
      <c r="O143" s="29">
        <v>1</v>
      </c>
      <c r="P143" s="30">
        <f t="shared" si="18"/>
        <v>5</v>
      </c>
      <c r="Q143" s="29">
        <v>0</v>
      </c>
      <c r="R143" s="29">
        <v>0</v>
      </c>
      <c r="S143" s="29">
        <v>3</v>
      </c>
      <c r="T143" s="29">
        <v>2</v>
      </c>
      <c r="U143" s="30">
        <f t="shared" si="19"/>
        <v>5</v>
      </c>
      <c r="V143" s="29">
        <v>0</v>
      </c>
      <c r="W143" s="29">
        <v>2</v>
      </c>
      <c r="X143" s="29">
        <v>2</v>
      </c>
      <c r="Y143" s="29">
        <v>1</v>
      </c>
      <c r="Z143" s="30">
        <f t="shared" si="20"/>
        <v>5</v>
      </c>
      <c r="AA143" s="29">
        <v>0</v>
      </c>
      <c r="AB143" s="29">
        <v>0</v>
      </c>
      <c r="AC143" s="29">
        <v>4</v>
      </c>
      <c r="AD143" s="29">
        <v>1</v>
      </c>
      <c r="AE143" s="30">
        <f t="shared" si="21"/>
        <v>5</v>
      </c>
      <c r="AF143" s="29">
        <v>0</v>
      </c>
      <c r="AG143" s="29">
        <v>0</v>
      </c>
      <c r="AH143" s="29">
        <v>3</v>
      </c>
      <c r="AI143" s="29">
        <v>2</v>
      </c>
      <c r="AJ143" s="30">
        <f t="shared" si="22"/>
        <v>5</v>
      </c>
      <c r="AK143" s="29">
        <v>0</v>
      </c>
      <c r="AL143" s="30">
        <f t="shared" ca="1" si="23"/>
        <v>0</v>
      </c>
    </row>
    <row r="144" spans="1:39" x14ac:dyDescent="0.2">
      <c r="A144" t="s">
        <v>273</v>
      </c>
      <c r="B144" s="17">
        <f>B143/F143*100</f>
        <v>20</v>
      </c>
      <c r="C144" s="17">
        <f>C143/F143*100</f>
        <v>60</v>
      </c>
      <c r="D144" s="17">
        <f>D143/F143*100</f>
        <v>20</v>
      </c>
      <c r="E144" s="17">
        <f>E143/F143*100</f>
        <v>0</v>
      </c>
      <c r="F144" s="31">
        <f t="shared" si="16"/>
        <v>100</v>
      </c>
      <c r="G144" s="17">
        <f>G143/K143*100</f>
        <v>0</v>
      </c>
      <c r="H144" s="17">
        <f>H143/K143*100</f>
        <v>20</v>
      </c>
      <c r="I144" s="17">
        <f>I143/K143*100</f>
        <v>80</v>
      </c>
      <c r="J144" s="17">
        <f>J143/K143*100</f>
        <v>0</v>
      </c>
      <c r="K144" s="31">
        <f t="shared" si="17"/>
        <v>100</v>
      </c>
      <c r="L144" s="17">
        <f>L143/P143*100</f>
        <v>0</v>
      </c>
      <c r="M144" s="17">
        <f>M143/P143*100</f>
        <v>40</v>
      </c>
      <c r="N144" s="17">
        <f>N143/P143*100</f>
        <v>40</v>
      </c>
      <c r="O144" s="17">
        <f>O143/P143*100</f>
        <v>20</v>
      </c>
      <c r="P144" s="31">
        <f t="shared" si="18"/>
        <v>100</v>
      </c>
      <c r="Q144" s="17">
        <f>Q143/U143*100</f>
        <v>0</v>
      </c>
      <c r="R144" s="17">
        <f>R143/U143*100</f>
        <v>0</v>
      </c>
      <c r="S144" s="17">
        <f>S143/U143*100</f>
        <v>60</v>
      </c>
      <c r="T144" s="17">
        <f>T143/U143*100</f>
        <v>40</v>
      </c>
      <c r="U144" s="31">
        <f t="shared" si="19"/>
        <v>100</v>
      </c>
      <c r="V144" s="17">
        <f>V143/Z143*100</f>
        <v>0</v>
      </c>
      <c r="W144" s="17">
        <f>W143/Z143*100</f>
        <v>40</v>
      </c>
      <c r="X144" s="17">
        <f>X143/Z143*100</f>
        <v>40</v>
      </c>
      <c r="Y144" s="17">
        <f>Y143/Z143*100</f>
        <v>20</v>
      </c>
      <c r="Z144" s="31">
        <f t="shared" si="20"/>
        <v>100</v>
      </c>
      <c r="AA144" s="17">
        <f>AA143/AE143*100</f>
        <v>0</v>
      </c>
      <c r="AB144" s="17">
        <f>AB143/AE143*100</f>
        <v>0</v>
      </c>
      <c r="AC144" s="17">
        <f>AC143/AE143*100</f>
        <v>80</v>
      </c>
      <c r="AD144" s="17">
        <f>AD143/AE143*100</f>
        <v>20</v>
      </c>
      <c r="AE144" s="31">
        <f t="shared" si="21"/>
        <v>100</v>
      </c>
      <c r="AF144" s="17">
        <f>AF143/AJ143*100</f>
        <v>0</v>
      </c>
      <c r="AG144" s="17">
        <f>AG143/AJ143*100</f>
        <v>0</v>
      </c>
      <c r="AH144" s="17">
        <f>AH143/AJ143*100</f>
        <v>60</v>
      </c>
      <c r="AI144" s="17">
        <f>AI143/AJ143*100</f>
        <v>40</v>
      </c>
      <c r="AJ144" s="31">
        <f t="shared" si="22"/>
        <v>100</v>
      </c>
      <c r="AK144" s="17" t="e">
        <f ca="1">AK143/AL143*100</f>
        <v>#DIV/0!</v>
      </c>
      <c r="AL144" s="31" t="e">
        <f t="shared" ca="1" si="23"/>
        <v>#DIV/0!</v>
      </c>
    </row>
    <row r="145" spans="1:38" x14ac:dyDescent="0.2">
      <c r="A145" t="s">
        <v>16</v>
      </c>
      <c r="B145" s="29">
        <v>0</v>
      </c>
      <c r="C145" s="29">
        <v>1</v>
      </c>
      <c r="D145" s="29">
        <v>0</v>
      </c>
      <c r="E145" s="29">
        <v>0</v>
      </c>
      <c r="F145" s="30">
        <f t="shared" si="16"/>
        <v>1</v>
      </c>
      <c r="G145" s="29">
        <v>0</v>
      </c>
      <c r="H145" s="29">
        <v>1</v>
      </c>
      <c r="I145" s="29">
        <v>0</v>
      </c>
      <c r="J145" s="29">
        <v>0</v>
      </c>
      <c r="K145" s="30">
        <f t="shared" si="17"/>
        <v>1</v>
      </c>
      <c r="L145" s="29">
        <v>0</v>
      </c>
      <c r="M145" s="29">
        <v>0</v>
      </c>
      <c r="N145" s="29">
        <v>1</v>
      </c>
      <c r="O145" s="29">
        <v>0</v>
      </c>
      <c r="P145" s="30">
        <f t="shared" si="18"/>
        <v>1</v>
      </c>
      <c r="Q145" s="29">
        <v>0</v>
      </c>
      <c r="R145" s="29">
        <v>0</v>
      </c>
      <c r="S145" s="29">
        <v>0</v>
      </c>
      <c r="T145" s="29">
        <v>1</v>
      </c>
      <c r="U145" s="30">
        <f t="shared" si="19"/>
        <v>1</v>
      </c>
      <c r="V145" s="29">
        <v>0</v>
      </c>
      <c r="W145" s="29">
        <v>0</v>
      </c>
      <c r="X145" s="29">
        <v>1</v>
      </c>
      <c r="Y145" s="29">
        <v>0</v>
      </c>
      <c r="Z145" s="30">
        <f t="shared" si="20"/>
        <v>1</v>
      </c>
      <c r="AA145" s="29">
        <v>0</v>
      </c>
      <c r="AB145" s="29">
        <v>0</v>
      </c>
      <c r="AC145" s="29">
        <v>1</v>
      </c>
      <c r="AD145" s="29">
        <v>0</v>
      </c>
      <c r="AE145" s="30">
        <f t="shared" si="21"/>
        <v>1</v>
      </c>
      <c r="AF145" s="29">
        <v>0</v>
      </c>
      <c r="AG145" s="29">
        <v>0</v>
      </c>
      <c r="AH145" s="29">
        <v>0</v>
      </c>
      <c r="AI145" s="29">
        <v>1</v>
      </c>
      <c r="AJ145" s="30">
        <f t="shared" si="22"/>
        <v>1</v>
      </c>
      <c r="AK145" s="29">
        <v>0</v>
      </c>
      <c r="AL145" s="30">
        <f t="shared" ca="1" si="23"/>
        <v>0</v>
      </c>
    </row>
    <row r="146" spans="1:38" x14ac:dyDescent="0.2">
      <c r="A146" t="s">
        <v>274</v>
      </c>
      <c r="B146" s="17">
        <f>B145/F145*100</f>
        <v>0</v>
      </c>
      <c r="C146" s="17">
        <f>C145/F145*100</f>
        <v>100</v>
      </c>
      <c r="D146" s="17">
        <f>D145/F145*100</f>
        <v>0</v>
      </c>
      <c r="E146" s="17">
        <f>E145/F145*100</f>
        <v>0</v>
      </c>
      <c r="F146" s="31">
        <f t="shared" si="16"/>
        <v>100</v>
      </c>
      <c r="G146" s="17">
        <f>G145/K145*100</f>
        <v>0</v>
      </c>
      <c r="H146" s="17">
        <f>H145/K145*100</f>
        <v>100</v>
      </c>
      <c r="I146" s="17">
        <f>I145/K145*100</f>
        <v>0</v>
      </c>
      <c r="J146" s="17">
        <f>J145/K145*100</f>
        <v>0</v>
      </c>
      <c r="K146" s="31">
        <f t="shared" si="17"/>
        <v>100</v>
      </c>
      <c r="L146" s="17">
        <f>L145/P145*100</f>
        <v>0</v>
      </c>
      <c r="M146" s="17">
        <f>M145/P145*100</f>
        <v>0</v>
      </c>
      <c r="N146" s="17">
        <f>N145/P145*100</f>
        <v>100</v>
      </c>
      <c r="O146" s="17">
        <f>O145/P145*100</f>
        <v>0</v>
      </c>
      <c r="P146" s="31">
        <f t="shared" si="18"/>
        <v>100</v>
      </c>
      <c r="Q146" s="17">
        <f>Q145/U145*100</f>
        <v>0</v>
      </c>
      <c r="R146" s="17">
        <f>R145/U145*100</f>
        <v>0</v>
      </c>
      <c r="S146" s="17">
        <f>S145/U145*100</f>
        <v>0</v>
      </c>
      <c r="T146" s="17">
        <f>T145/U145*100</f>
        <v>100</v>
      </c>
      <c r="U146" s="31">
        <f t="shared" si="19"/>
        <v>100</v>
      </c>
      <c r="V146" s="17">
        <f>V145/Z145*100</f>
        <v>0</v>
      </c>
      <c r="W146" s="17">
        <f>W145/Z145*100</f>
        <v>0</v>
      </c>
      <c r="X146" s="17">
        <f>X145/Z145*100</f>
        <v>100</v>
      </c>
      <c r="Y146" s="17">
        <f>Y145/Z145*100</f>
        <v>0</v>
      </c>
      <c r="Z146" s="31">
        <f t="shared" si="20"/>
        <v>100</v>
      </c>
      <c r="AA146" s="17">
        <f>AA145/AE145*100</f>
        <v>0</v>
      </c>
      <c r="AB146" s="17">
        <f>AB145/AE145*100</f>
        <v>0</v>
      </c>
      <c r="AC146" s="17">
        <f>AC145/AE145*100</f>
        <v>100</v>
      </c>
      <c r="AD146" s="17">
        <f>AD145/AE145*100</f>
        <v>0</v>
      </c>
      <c r="AE146" s="31">
        <f t="shared" si="21"/>
        <v>100</v>
      </c>
      <c r="AF146" s="17">
        <f>AF145/AJ145*100</f>
        <v>0</v>
      </c>
      <c r="AG146" s="17">
        <f>AG145/AJ145*100</f>
        <v>0</v>
      </c>
      <c r="AH146" s="17">
        <f>AH145/AJ145*100</f>
        <v>0</v>
      </c>
      <c r="AI146" s="17">
        <f>AI145/AJ145*100</f>
        <v>100</v>
      </c>
      <c r="AJ146" s="31">
        <f t="shared" si="22"/>
        <v>100</v>
      </c>
      <c r="AK146" s="17" t="e">
        <f ca="1">AK145/AL145*100</f>
        <v>#DIV/0!</v>
      </c>
      <c r="AL146" s="31" t="e">
        <f t="shared" ca="1" si="23"/>
        <v>#DIV/0!</v>
      </c>
    </row>
    <row r="147" spans="1:38" x14ac:dyDescent="0.2">
      <c r="A147" s="30" t="s">
        <v>185</v>
      </c>
      <c r="B147" s="30">
        <f t="shared" ref="B147:E147" si="24">B137+B139+B141+B143+B145</f>
        <v>1</v>
      </c>
      <c r="C147" s="30">
        <f t="shared" si="24"/>
        <v>11</v>
      </c>
      <c r="D147" s="30">
        <f t="shared" si="24"/>
        <v>1</v>
      </c>
      <c r="E147" s="30">
        <f t="shared" si="24"/>
        <v>0</v>
      </c>
      <c r="F147" s="30">
        <f t="shared" si="16"/>
        <v>13</v>
      </c>
      <c r="G147" s="30">
        <f>G137+G139+G141+G143+G145</f>
        <v>0</v>
      </c>
      <c r="H147" s="30">
        <f>H137+H139+H141+H143+H145</f>
        <v>6</v>
      </c>
      <c r="I147" s="30">
        <f>I137+I139+I141+I143+I145</f>
        <v>7</v>
      </c>
      <c r="J147" s="30">
        <f>J137+J139+J141+J143+J145</f>
        <v>0</v>
      </c>
      <c r="K147" s="30">
        <f t="shared" si="17"/>
        <v>13</v>
      </c>
      <c r="L147" s="30">
        <f>L137+L139+L141+L143+L145</f>
        <v>0</v>
      </c>
      <c r="M147" s="30">
        <f>M137+M139+M141+M143+M145</f>
        <v>3</v>
      </c>
      <c r="N147" s="30">
        <f>N137+N139+N141+N143+N145</f>
        <v>7</v>
      </c>
      <c r="O147" s="30">
        <f>O137+O139+O141+O143+O145</f>
        <v>3</v>
      </c>
      <c r="P147" s="30">
        <f t="shared" si="18"/>
        <v>13</v>
      </c>
      <c r="Q147" s="30">
        <f>Q137+Q139+Q141+Q143+Q145</f>
        <v>0</v>
      </c>
      <c r="R147" s="30">
        <f>R137+R139+R141+R143+R145</f>
        <v>0</v>
      </c>
      <c r="S147" s="30">
        <f>S137+S139+S141+S143+S145</f>
        <v>9</v>
      </c>
      <c r="T147" s="30">
        <f>T137+T139+T141+T143+T145</f>
        <v>4</v>
      </c>
      <c r="U147" s="30">
        <f t="shared" si="19"/>
        <v>13</v>
      </c>
      <c r="V147" s="30">
        <f>V137+V139+V141+V143+V145</f>
        <v>0</v>
      </c>
      <c r="W147" s="30">
        <f>W137+W139+W141+W143+W145</f>
        <v>5</v>
      </c>
      <c r="X147" s="30">
        <f>X137+X139+X141+X143+X145</f>
        <v>7</v>
      </c>
      <c r="Y147" s="30">
        <f>Y137+Y139+Y141+Y143+Y145</f>
        <v>1</v>
      </c>
      <c r="Z147" s="30">
        <f t="shared" si="20"/>
        <v>13</v>
      </c>
      <c r="AA147" s="30">
        <f>AA137+AA139+AA141+AA143+AA145</f>
        <v>0</v>
      </c>
      <c r="AB147" s="30">
        <f>AB137+AB139+AB141+AB143+AB145</f>
        <v>0</v>
      </c>
      <c r="AC147" s="30">
        <f>AC137+AC139+AC141+AC143+AC145</f>
        <v>10</v>
      </c>
      <c r="AD147" s="30">
        <f>AD137+AD139+AD141+AD143+AD145</f>
        <v>3</v>
      </c>
      <c r="AE147" s="30">
        <f t="shared" si="21"/>
        <v>13</v>
      </c>
      <c r="AF147" s="30">
        <f>AF137+AF139+AF141+AF143+AF145</f>
        <v>0</v>
      </c>
      <c r="AG147" s="30">
        <f>AG137+AG139+AG141+AG143+AG145</f>
        <v>0</v>
      </c>
      <c r="AH147" s="30">
        <f>AH137+AH139+AH141+AH143+AH145</f>
        <v>6</v>
      </c>
      <c r="AI147" s="30">
        <f>AI137+AI139+AI141+AI143+AI145</f>
        <v>7</v>
      </c>
      <c r="AJ147" s="30">
        <f t="shared" si="22"/>
        <v>13</v>
      </c>
      <c r="AK147" s="30">
        <f>AK137+AK139+AK141+AK143+AK145</f>
        <v>0</v>
      </c>
      <c r="AL147" s="30">
        <f t="shared" ca="1" si="23"/>
        <v>0</v>
      </c>
    </row>
    <row r="148" spans="1:38" x14ac:dyDescent="0.2">
      <c r="A148" s="30" t="s">
        <v>186</v>
      </c>
      <c r="B148" s="36">
        <f>B147/B1*100</f>
        <v>7.6923076923076925</v>
      </c>
      <c r="C148" s="36">
        <f>C147/B1*100</f>
        <v>84.615384615384613</v>
      </c>
      <c r="D148" s="36">
        <f>D147/B1*100</f>
        <v>7.6923076923076925</v>
      </c>
      <c r="E148" s="36">
        <f>E147/B1*100</f>
        <v>0</v>
      </c>
      <c r="F148" s="30">
        <f t="shared" si="16"/>
        <v>100</v>
      </c>
      <c r="G148" s="30">
        <f>G147/K147*100</f>
        <v>0</v>
      </c>
      <c r="H148" s="30">
        <f>H147/K147*100</f>
        <v>46.153846153846153</v>
      </c>
      <c r="I148" s="36">
        <f>I147/K147*100</f>
        <v>53.846153846153847</v>
      </c>
      <c r="J148" s="36">
        <f>J147/K147*100</f>
        <v>0</v>
      </c>
      <c r="K148" s="30">
        <f t="shared" si="17"/>
        <v>100</v>
      </c>
      <c r="L148" s="30">
        <f>L147/P147*100</f>
        <v>0</v>
      </c>
      <c r="M148" s="30">
        <f>M147/P147*100</f>
        <v>23.076923076923077</v>
      </c>
      <c r="N148" s="36">
        <f>N147/P147*100</f>
        <v>53.846153846153847</v>
      </c>
      <c r="O148" s="36">
        <f>O147/P147*100</f>
        <v>23.076923076923077</v>
      </c>
      <c r="P148" s="30">
        <f t="shared" si="18"/>
        <v>100</v>
      </c>
      <c r="Q148" s="30">
        <f>Q147/U147*100</f>
        <v>0</v>
      </c>
      <c r="R148" s="30">
        <f>R147/U147*100</f>
        <v>0</v>
      </c>
      <c r="S148" s="36">
        <f>S147/U147*100</f>
        <v>69.230769230769226</v>
      </c>
      <c r="T148" s="36">
        <f>T147/U147*100</f>
        <v>30.76923076923077</v>
      </c>
      <c r="U148" s="30">
        <f t="shared" si="19"/>
        <v>100</v>
      </c>
      <c r="V148" s="30">
        <f>V147/Z147*100</f>
        <v>0</v>
      </c>
      <c r="W148" s="30">
        <f>W147/Z147*100</f>
        <v>38.461538461538467</v>
      </c>
      <c r="X148" s="36">
        <f>X147/Z147*100</f>
        <v>53.846153846153847</v>
      </c>
      <c r="Y148" s="36">
        <f>Y147/Z147*100</f>
        <v>7.6923076923076925</v>
      </c>
      <c r="Z148" s="30">
        <f t="shared" si="20"/>
        <v>100.00000000000001</v>
      </c>
      <c r="AA148" s="30">
        <f>AA147/AE147*100</f>
        <v>0</v>
      </c>
      <c r="AB148" s="30">
        <f>AB147/AE147*100</f>
        <v>0</v>
      </c>
      <c r="AC148" s="36">
        <f>AC147/AE147*100</f>
        <v>76.923076923076934</v>
      </c>
      <c r="AD148" s="36">
        <f>AD147/AE147*100</f>
        <v>23.076923076923077</v>
      </c>
      <c r="AE148" s="30">
        <f t="shared" si="21"/>
        <v>100.00000000000001</v>
      </c>
      <c r="AF148" s="30">
        <f>AF147/AJ147*100</f>
        <v>0</v>
      </c>
      <c r="AG148" s="30">
        <f>AG147/AJ147*100</f>
        <v>0</v>
      </c>
      <c r="AH148" s="36">
        <f>AH147/AJ147*100</f>
        <v>46.153846153846153</v>
      </c>
      <c r="AI148" s="36">
        <f>AI147/AJ147*100</f>
        <v>53.846153846153847</v>
      </c>
      <c r="AJ148" s="30">
        <f t="shared" si="22"/>
        <v>100</v>
      </c>
      <c r="AK148" s="30" t="e">
        <f ca="1">AK147/AL147*100</f>
        <v>#DIV/0!</v>
      </c>
      <c r="AL148" s="30" t="e">
        <f t="shared" ca="1" si="23"/>
        <v>#DIV/0!</v>
      </c>
    </row>
    <row r="149" spans="1:38" x14ac:dyDescent="0.2">
      <c r="A149" s="73" t="s">
        <v>352</v>
      </c>
      <c r="B149" s="29">
        <v>0</v>
      </c>
      <c r="C149" s="29">
        <v>0</v>
      </c>
      <c r="D149" s="29">
        <v>0</v>
      </c>
      <c r="E149" s="29">
        <v>0</v>
      </c>
      <c r="F149" s="27">
        <f t="shared" ref="F149:F164" si="25">SUM(B149:E149)</f>
        <v>0</v>
      </c>
      <c r="G149" s="29">
        <v>0</v>
      </c>
      <c r="H149" s="29">
        <v>0</v>
      </c>
      <c r="I149" s="29">
        <v>0</v>
      </c>
      <c r="J149" s="29">
        <v>0</v>
      </c>
      <c r="K149" s="27">
        <f t="shared" ref="K149:K164" si="26">SUM(G149:J149)</f>
        <v>0</v>
      </c>
      <c r="L149" s="29">
        <v>0</v>
      </c>
      <c r="M149" s="29">
        <v>0</v>
      </c>
      <c r="N149" s="29">
        <v>0</v>
      </c>
      <c r="O149" s="29">
        <v>0</v>
      </c>
      <c r="P149" s="27">
        <f t="shared" ref="P149:P164" si="27">SUM(L149:O149)</f>
        <v>0</v>
      </c>
      <c r="Q149" s="29">
        <v>0</v>
      </c>
      <c r="R149" s="29">
        <v>0</v>
      </c>
      <c r="S149" s="29">
        <v>0</v>
      </c>
      <c r="T149" s="29">
        <v>0</v>
      </c>
      <c r="U149" s="27">
        <f t="shared" ref="U149:U164" si="28">SUM(Q149:T149)</f>
        <v>0</v>
      </c>
      <c r="V149" s="29">
        <v>0</v>
      </c>
      <c r="W149" s="29">
        <v>0</v>
      </c>
      <c r="X149" s="29">
        <v>0</v>
      </c>
      <c r="Y149" s="29">
        <v>0</v>
      </c>
      <c r="Z149" s="27">
        <f t="shared" ref="Z149:Z164" si="29">SUM(V149:Y149)</f>
        <v>0</v>
      </c>
      <c r="AA149" s="29">
        <v>0</v>
      </c>
      <c r="AB149" s="29">
        <v>0</v>
      </c>
      <c r="AC149" s="29">
        <v>0</v>
      </c>
      <c r="AD149" s="29">
        <v>0</v>
      </c>
      <c r="AE149" s="27">
        <f t="shared" ref="AE149:AE164" si="30">SUM(AA149:AD149)</f>
        <v>0</v>
      </c>
      <c r="AF149" s="29">
        <v>0</v>
      </c>
      <c r="AG149" s="29">
        <v>0</v>
      </c>
      <c r="AH149" s="29">
        <v>0</v>
      </c>
      <c r="AI149" s="29">
        <v>0</v>
      </c>
      <c r="AJ149" s="27">
        <f t="shared" ref="AJ149:AJ164" si="31">SUM(AF149:AI149)</f>
        <v>0</v>
      </c>
      <c r="AK149" s="29">
        <v>0</v>
      </c>
      <c r="AL149" s="27">
        <f t="shared" ref="AL149:AL164" si="32">SUM(AH149:AK149)</f>
        <v>0</v>
      </c>
    </row>
    <row r="150" spans="1:38" x14ac:dyDescent="0.2">
      <c r="A150" s="73" t="s">
        <v>353</v>
      </c>
      <c r="B150" s="17" t="e">
        <f>B149/F149*100</f>
        <v>#DIV/0!</v>
      </c>
      <c r="C150" s="17" t="e">
        <f>C149/F149*100</f>
        <v>#DIV/0!</v>
      </c>
      <c r="D150" s="17" t="e">
        <f>D149/F149*100</f>
        <v>#DIV/0!</v>
      </c>
      <c r="E150" s="17" t="e">
        <f>E149/F149*100</f>
        <v>#DIV/0!</v>
      </c>
      <c r="F150" s="31" t="e">
        <f t="shared" si="25"/>
        <v>#DIV/0!</v>
      </c>
      <c r="G150" s="17" t="e">
        <f>G149/K149*100</f>
        <v>#DIV/0!</v>
      </c>
      <c r="H150" s="17" t="e">
        <f>H149/K149*100</f>
        <v>#DIV/0!</v>
      </c>
      <c r="I150" s="17" t="e">
        <f>I149/K149*100</f>
        <v>#DIV/0!</v>
      </c>
      <c r="J150" s="17" t="e">
        <f>J149/K149*100</f>
        <v>#DIV/0!</v>
      </c>
      <c r="K150" s="31" t="e">
        <f t="shared" si="26"/>
        <v>#DIV/0!</v>
      </c>
      <c r="L150" s="17" t="e">
        <f>L149/P149*100</f>
        <v>#DIV/0!</v>
      </c>
      <c r="M150" s="17" t="e">
        <f>M149/P149*100</f>
        <v>#DIV/0!</v>
      </c>
      <c r="N150" s="17" t="e">
        <f>N149/P149*100</f>
        <v>#DIV/0!</v>
      </c>
      <c r="O150" s="17" t="e">
        <f>O149/P149*100</f>
        <v>#DIV/0!</v>
      </c>
      <c r="P150" s="31" t="e">
        <f t="shared" si="27"/>
        <v>#DIV/0!</v>
      </c>
      <c r="Q150" s="17" t="e">
        <f>Q149/U149*100</f>
        <v>#DIV/0!</v>
      </c>
      <c r="R150" s="17" t="e">
        <f>R149/U149*100</f>
        <v>#DIV/0!</v>
      </c>
      <c r="S150" s="17" t="e">
        <f>S149/U149*100</f>
        <v>#DIV/0!</v>
      </c>
      <c r="T150" s="17" t="e">
        <f>T149/U149*100</f>
        <v>#DIV/0!</v>
      </c>
      <c r="U150" s="31" t="e">
        <f t="shared" si="28"/>
        <v>#DIV/0!</v>
      </c>
      <c r="V150" s="17" t="e">
        <f>V149/Z149*100</f>
        <v>#DIV/0!</v>
      </c>
      <c r="W150" s="17" t="e">
        <f>W149/Z149*100</f>
        <v>#DIV/0!</v>
      </c>
      <c r="X150" s="17" t="e">
        <f>X149/Z149*100</f>
        <v>#DIV/0!</v>
      </c>
      <c r="Y150" s="17" t="e">
        <f>Y149/Z149*100</f>
        <v>#DIV/0!</v>
      </c>
      <c r="Z150" s="31" t="e">
        <f t="shared" si="29"/>
        <v>#DIV/0!</v>
      </c>
      <c r="AA150" s="17" t="e">
        <f>AA149/AE149*100</f>
        <v>#DIV/0!</v>
      </c>
      <c r="AB150" s="17" t="e">
        <f>AB149/AE149*100</f>
        <v>#DIV/0!</v>
      </c>
      <c r="AC150" s="17" t="e">
        <f>AC149/AE149*100</f>
        <v>#DIV/0!</v>
      </c>
      <c r="AD150" s="17" t="e">
        <f>AD149/AE149*100</f>
        <v>#DIV/0!</v>
      </c>
      <c r="AE150" s="31" t="e">
        <f t="shared" si="30"/>
        <v>#DIV/0!</v>
      </c>
      <c r="AF150" s="17" t="e">
        <f>AF149/AJ149*100</f>
        <v>#DIV/0!</v>
      </c>
      <c r="AG150" s="17" t="e">
        <f>AG149/AJ149*100</f>
        <v>#DIV/0!</v>
      </c>
      <c r="AH150" s="17" t="e">
        <f>AH149/AJ149*100</f>
        <v>#DIV/0!</v>
      </c>
      <c r="AI150" s="17" t="e">
        <f>AI149/AJ149*100</f>
        <v>#DIV/0!</v>
      </c>
      <c r="AJ150" s="31" t="e">
        <f t="shared" si="31"/>
        <v>#DIV/0!</v>
      </c>
      <c r="AK150" s="17" t="e">
        <f>AK149/AL149*100</f>
        <v>#DIV/0!</v>
      </c>
      <c r="AL150" s="31" t="e">
        <f t="shared" si="32"/>
        <v>#DIV/0!</v>
      </c>
    </row>
    <row r="151" spans="1:38" x14ac:dyDescent="0.2">
      <c r="A151" s="73" t="s">
        <v>275</v>
      </c>
      <c r="B151" s="29">
        <v>0</v>
      </c>
      <c r="C151" s="29">
        <v>2</v>
      </c>
      <c r="D151" s="29">
        <v>0</v>
      </c>
      <c r="E151" s="29">
        <v>0</v>
      </c>
      <c r="F151" s="27">
        <f t="shared" si="25"/>
        <v>2</v>
      </c>
      <c r="G151" s="29">
        <v>0</v>
      </c>
      <c r="H151" s="29">
        <v>0</v>
      </c>
      <c r="I151" s="29">
        <v>2</v>
      </c>
      <c r="J151" s="29">
        <v>0</v>
      </c>
      <c r="K151" s="27">
        <f t="shared" si="26"/>
        <v>2</v>
      </c>
      <c r="L151" s="29">
        <v>0</v>
      </c>
      <c r="M151" s="29">
        <v>0</v>
      </c>
      <c r="N151" s="29">
        <v>2</v>
      </c>
      <c r="O151" s="29">
        <v>0</v>
      </c>
      <c r="P151" s="27">
        <f t="shared" si="27"/>
        <v>2</v>
      </c>
      <c r="Q151" s="29">
        <v>0</v>
      </c>
      <c r="R151" s="29">
        <v>0</v>
      </c>
      <c r="S151" s="29">
        <v>2</v>
      </c>
      <c r="T151" s="29">
        <v>0</v>
      </c>
      <c r="U151" s="27">
        <f t="shared" si="28"/>
        <v>2</v>
      </c>
      <c r="V151" s="29">
        <v>0</v>
      </c>
      <c r="W151" s="29">
        <v>1</v>
      </c>
      <c r="X151" s="29">
        <v>1</v>
      </c>
      <c r="Y151" s="29">
        <v>0</v>
      </c>
      <c r="Z151" s="27">
        <f t="shared" si="29"/>
        <v>2</v>
      </c>
      <c r="AA151" s="29">
        <v>0</v>
      </c>
      <c r="AB151" s="29">
        <v>0</v>
      </c>
      <c r="AC151" s="29">
        <v>0</v>
      </c>
      <c r="AD151" s="29">
        <v>2</v>
      </c>
      <c r="AE151" s="27">
        <f t="shared" si="30"/>
        <v>2</v>
      </c>
      <c r="AF151" s="29">
        <v>0</v>
      </c>
      <c r="AG151" s="29">
        <v>0</v>
      </c>
      <c r="AH151" s="29">
        <v>0</v>
      </c>
      <c r="AI151" s="29">
        <v>2</v>
      </c>
      <c r="AJ151" s="27">
        <f t="shared" si="31"/>
        <v>2</v>
      </c>
      <c r="AK151" s="29">
        <v>0</v>
      </c>
      <c r="AL151" s="27">
        <f t="shared" si="32"/>
        <v>4</v>
      </c>
    </row>
    <row r="152" spans="1:38" x14ac:dyDescent="0.2">
      <c r="A152" s="73" t="s">
        <v>354</v>
      </c>
      <c r="B152" s="17">
        <f>B151/F151*100</f>
        <v>0</v>
      </c>
      <c r="C152" s="17">
        <f>C151/F151*100</f>
        <v>100</v>
      </c>
      <c r="D152" s="17">
        <f>D151/F151*100</f>
        <v>0</v>
      </c>
      <c r="E152" s="17">
        <f>E151/F151*100</f>
        <v>0</v>
      </c>
      <c r="F152" s="31">
        <f t="shared" si="25"/>
        <v>100</v>
      </c>
      <c r="G152" s="17">
        <f>G151/K151*100</f>
        <v>0</v>
      </c>
      <c r="H152" s="17">
        <f>H151/K151*100</f>
        <v>0</v>
      </c>
      <c r="I152" s="17">
        <f>I151/K151*100</f>
        <v>100</v>
      </c>
      <c r="J152" s="17">
        <f>J151/K151*100</f>
        <v>0</v>
      </c>
      <c r="K152" s="31">
        <f t="shared" si="26"/>
        <v>100</v>
      </c>
      <c r="L152" s="17">
        <f>L151/P151*100</f>
        <v>0</v>
      </c>
      <c r="M152" s="17">
        <f>M151/P151*100</f>
        <v>0</v>
      </c>
      <c r="N152" s="17">
        <f>N151/P151*100</f>
        <v>100</v>
      </c>
      <c r="O152" s="17">
        <f>O151/P151*100</f>
        <v>0</v>
      </c>
      <c r="P152" s="31">
        <f t="shared" si="27"/>
        <v>100</v>
      </c>
      <c r="Q152" s="17">
        <f>Q151/U151*100</f>
        <v>0</v>
      </c>
      <c r="R152" s="17">
        <f>R151/U151*100</f>
        <v>0</v>
      </c>
      <c r="S152" s="17">
        <f>S151/U151*100</f>
        <v>100</v>
      </c>
      <c r="T152" s="17">
        <f>T151/U151*100</f>
        <v>0</v>
      </c>
      <c r="U152" s="31">
        <f t="shared" si="28"/>
        <v>100</v>
      </c>
      <c r="V152" s="17">
        <f>V151/Z151*100</f>
        <v>0</v>
      </c>
      <c r="W152" s="17">
        <f>W151/Z151*100</f>
        <v>50</v>
      </c>
      <c r="X152" s="17">
        <f>X151/Z151*100</f>
        <v>50</v>
      </c>
      <c r="Y152" s="17">
        <f>Y151/Z151*100</f>
        <v>0</v>
      </c>
      <c r="Z152" s="31">
        <f t="shared" si="29"/>
        <v>100</v>
      </c>
      <c r="AA152" s="17">
        <f>AA151/AE151*100</f>
        <v>0</v>
      </c>
      <c r="AB152" s="17">
        <f>AB151/AE151*100</f>
        <v>0</v>
      </c>
      <c r="AC152" s="17">
        <f>AC151/AE151*100</f>
        <v>0</v>
      </c>
      <c r="AD152" s="17">
        <f>AD151/AE151*100</f>
        <v>100</v>
      </c>
      <c r="AE152" s="31">
        <f t="shared" si="30"/>
        <v>100</v>
      </c>
      <c r="AF152" s="17">
        <f>AF151/AJ151*100</f>
        <v>0</v>
      </c>
      <c r="AG152" s="17">
        <f>AG151/AJ151*100</f>
        <v>0</v>
      </c>
      <c r="AH152" s="17">
        <f>AH151/AJ151*100</f>
        <v>0</v>
      </c>
      <c r="AI152" s="17">
        <f>AI151/AJ151*100</f>
        <v>100</v>
      </c>
      <c r="AJ152" s="31">
        <f t="shared" si="31"/>
        <v>100</v>
      </c>
      <c r="AK152" s="17">
        <f>AK151/AL151*100</f>
        <v>0</v>
      </c>
      <c r="AL152" s="31">
        <f t="shared" si="32"/>
        <v>200</v>
      </c>
    </row>
    <row r="153" spans="1:38" x14ac:dyDescent="0.2">
      <c r="A153" s="73" t="s">
        <v>276</v>
      </c>
      <c r="B153" s="29">
        <v>0</v>
      </c>
      <c r="C153" s="29">
        <v>2</v>
      </c>
      <c r="D153" s="29">
        <v>0</v>
      </c>
      <c r="E153" s="29">
        <v>0</v>
      </c>
      <c r="F153" s="27">
        <f t="shared" si="25"/>
        <v>2</v>
      </c>
      <c r="G153" s="29">
        <v>0</v>
      </c>
      <c r="H153" s="29">
        <v>2</v>
      </c>
      <c r="I153" s="29">
        <v>0</v>
      </c>
      <c r="J153" s="29">
        <v>0</v>
      </c>
      <c r="K153" s="27">
        <f t="shared" si="26"/>
        <v>2</v>
      </c>
      <c r="L153" s="29">
        <v>0</v>
      </c>
      <c r="M153" s="29">
        <v>0</v>
      </c>
      <c r="N153" s="29">
        <v>2</v>
      </c>
      <c r="O153" s="29">
        <v>0</v>
      </c>
      <c r="P153" s="27">
        <f t="shared" si="27"/>
        <v>2</v>
      </c>
      <c r="Q153" s="29">
        <v>0</v>
      </c>
      <c r="R153" s="29">
        <v>0</v>
      </c>
      <c r="S153" s="29">
        <v>1</v>
      </c>
      <c r="T153" s="29">
        <v>1</v>
      </c>
      <c r="U153" s="27">
        <f t="shared" si="28"/>
        <v>2</v>
      </c>
      <c r="V153" s="29">
        <v>0</v>
      </c>
      <c r="W153" s="29">
        <v>0</v>
      </c>
      <c r="X153" s="29">
        <v>2</v>
      </c>
      <c r="Y153" s="29">
        <v>0</v>
      </c>
      <c r="Z153" s="27">
        <f t="shared" si="29"/>
        <v>2</v>
      </c>
      <c r="AA153" s="29">
        <v>0</v>
      </c>
      <c r="AB153" s="29">
        <v>0</v>
      </c>
      <c r="AC153" s="29">
        <v>2</v>
      </c>
      <c r="AD153" s="29">
        <v>0</v>
      </c>
      <c r="AE153" s="27">
        <f t="shared" si="30"/>
        <v>2</v>
      </c>
      <c r="AF153" s="29">
        <v>0</v>
      </c>
      <c r="AG153" s="29">
        <v>0</v>
      </c>
      <c r="AH153" s="29">
        <v>1</v>
      </c>
      <c r="AI153" s="29">
        <v>1</v>
      </c>
      <c r="AJ153" s="27">
        <f t="shared" si="31"/>
        <v>2</v>
      </c>
      <c r="AK153" s="29">
        <v>0</v>
      </c>
      <c r="AL153" s="27">
        <f t="shared" si="32"/>
        <v>4</v>
      </c>
    </row>
    <row r="154" spans="1:38" x14ac:dyDescent="0.2">
      <c r="A154" s="73" t="s">
        <v>355</v>
      </c>
      <c r="B154" s="17">
        <f>B153/F153*100</f>
        <v>0</v>
      </c>
      <c r="C154" s="17">
        <f>C153/F153*100</f>
        <v>100</v>
      </c>
      <c r="D154" s="17">
        <f>D153/F153*100</f>
        <v>0</v>
      </c>
      <c r="E154" s="17">
        <f>E153/F153*100</f>
        <v>0</v>
      </c>
      <c r="F154" s="31">
        <f t="shared" si="25"/>
        <v>100</v>
      </c>
      <c r="G154" s="17">
        <f>G153/K153*100</f>
        <v>0</v>
      </c>
      <c r="H154" s="17">
        <f>H153/K153*100</f>
        <v>100</v>
      </c>
      <c r="I154" s="17">
        <f>I153/K153*100</f>
        <v>0</v>
      </c>
      <c r="J154" s="17">
        <f>J153/K153*100</f>
        <v>0</v>
      </c>
      <c r="K154" s="31">
        <f t="shared" si="26"/>
        <v>100</v>
      </c>
      <c r="L154" s="17">
        <f>L153/P153*100</f>
        <v>0</v>
      </c>
      <c r="M154" s="17">
        <f>M153/P153*100</f>
        <v>0</v>
      </c>
      <c r="N154" s="17">
        <f>N153/P153*100</f>
        <v>100</v>
      </c>
      <c r="O154" s="17">
        <f>O153/P153*100</f>
        <v>0</v>
      </c>
      <c r="P154" s="31">
        <f t="shared" si="27"/>
        <v>100</v>
      </c>
      <c r="Q154" s="17">
        <f>Q153/U153*100</f>
        <v>0</v>
      </c>
      <c r="R154" s="17">
        <f>R153/U153*100</f>
        <v>0</v>
      </c>
      <c r="S154" s="17">
        <f>S153/U153*100</f>
        <v>50</v>
      </c>
      <c r="T154" s="17">
        <f>T153/U153*100</f>
        <v>50</v>
      </c>
      <c r="U154" s="31">
        <f t="shared" si="28"/>
        <v>100</v>
      </c>
      <c r="V154" s="17">
        <f>V153/Z153*100</f>
        <v>0</v>
      </c>
      <c r="W154" s="17">
        <f>W153/Z153*100</f>
        <v>0</v>
      </c>
      <c r="X154" s="17">
        <f>X153/Z153*100</f>
        <v>100</v>
      </c>
      <c r="Y154" s="17">
        <f>Y153/Z153*100</f>
        <v>0</v>
      </c>
      <c r="Z154" s="31">
        <f t="shared" si="29"/>
        <v>100</v>
      </c>
      <c r="AA154" s="17">
        <f>AA153/AE153*100</f>
        <v>0</v>
      </c>
      <c r="AB154" s="17">
        <f>AB153/AE153*100</f>
        <v>0</v>
      </c>
      <c r="AC154" s="17">
        <f>AC153/AE153*100</f>
        <v>100</v>
      </c>
      <c r="AD154" s="17">
        <f>AD153/AE153*100</f>
        <v>0</v>
      </c>
      <c r="AE154" s="31">
        <f t="shared" si="30"/>
        <v>100</v>
      </c>
      <c r="AF154" s="17">
        <f>AF153/AJ153*100</f>
        <v>0</v>
      </c>
      <c r="AG154" s="17">
        <f>AG153/AJ153*100</f>
        <v>0</v>
      </c>
      <c r="AH154" s="17">
        <f>AH153/AJ153*100</f>
        <v>50</v>
      </c>
      <c r="AI154" s="17">
        <f>AI153/AJ153*100</f>
        <v>50</v>
      </c>
      <c r="AJ154" s="31">
        <f t="shared" si="31"/>
        <v>100</v>
      </c>
      <c r="AK154" s="17">
        <f>AK153/AL153*100</f>
        <v>0</v>
      </c>
      <c r="AL154" s="31">
        <f t="shared" si="32"/>
        <v>200</v>
      </c>
    </row>
    <row r="155" spans="1:38" x14ac:dyDescent="0.2">
      <c r="A155" s="73" t="s">
        <v>277</v>
      </c>
      <c r="B155" s="29">
        <v>0</v>
      </c>
      <c r="C155" s="29">
        <v>0</v>
      </c>
      <c r="D155" s="29">
        <v>0</v>
      </c>
      <c r="E155" s="29">
        <v>0</v>
      </c>
      <c r="F155" s="27">
        <f t="shared" si="25"/>
        <v>0</v>
      </c>
      <c r="G155" s="29">
        <v>0</v>
      </c>
      <c r="H155" s="29">
        <v>0</v>
      </c>
      <c r="I155" s="29">
        <v>0</v>
      </c>
      <c r="J155" s="29">
        <v>0</v>
      </c>
      <c r="K155" s="27">
        <f t="shared" si="26"/>
        <v>0</v>
      </c>
      <c r="L155" s="29">
        <v>0</v>
      </c>
      <c r="M155" s="29">
        <v>0</v>
      </c>
      <c r="N155" s="29">
        <v>0</v>
      </c>
      <c r="O155" s="29">
        <v>0</v>
      </c>
      <c r="P155" s="27">
        <f t="shared" si="27"/>
        <v>0</v>
      </c>
      <c r="Q155" s="29">
        <v>0</v>
      </c>
      <c r="R155" s="29">
        <v>0</v>
      </c>
      <c r="S155" s="29">
        <v>0</v>
      </c>
      <c r="T155" s="29">
        <v>0</v>
      </c>
      <c r="U155" s="27">
        <f t="shared" si="28"/>
        <v>0</v>
      </c>
      <c r="V155" s="29">
        <v>0</v>
      </c>
      <c r="W155" s="29">
        <v>0</v>
      </c>
      <c r="X155" s="29">
        <v>0</v>
      </c>
      <c r="Y155" s="29">
        <v>0</v>
      </c>
      <c r="Z155" s="27">
        <f t="shared" si="29"/>
        <v>0</v>
      </c>
      <c r="AA155" s="29">
        <v>0</v>
      </c>
      <c r="AB155" s="29">
        <v>0</v>
      </c>
      <c r="AC155" s="29">
        <v>0</v>
      </c>
      <c r="AD155" s="29">
        <v>0</v>
      </c>
      <c r="AE155" s="27">
        <f t="shared" si="30"/>
        <v>0</v>
      </c>
      <c r="AF155" s="29">
        <v>0</v>
      </c>
      <c r="AG155" s="29">
        <v>0</v>
      </c>
      <c r="AH155" s="29">
        <v>0</v>
      </c>
      <c r="AI155" s="29">
        <v>0</v>
      </c>
      <c r="AJ155" s="27">
        <f t="shared" si="31"/>
        <v>0</v>
      </c>
      <c r="AK155" s="29">
        <v>0</v>
      </c>
      <c r="AL155" s="27">
        <f t="shared" si="32"/>
        <v>0</v>
      </c>
    </row>
    <row r="156" spans="1:38" x14ac:dyDescent="0.2">
      <c r="A156" s="73" t="s">
        <v>356</v>
      </c>
      <c r="B156" s="17" t="e">
        <f>B155/F155*100</f>
        <v>#DIV/0!</v>
      </c>
      <c r="C156" s="17" t="e">
        <f>C155/F155*100</f>
        <v>#DIV/0!</v>
      </c>
      <c r="D156" s="17" t="e">
        <f>D155/F155*100</f>
        <v>#DIV/0!</v>
      </c>
      <c r="E156" s="17" t="e">
        <f>E155/F155*100</f>
        <v>#DIV/0!</v>
      </c>
      <c r="F156" s="31" t="e">
        <f t="shared" si="25"/>
        <v>#DIV/0!</v>
      </c>
      <c r="G156" s="17" t="e">
        <f>G155/K155*100</f>
        <v>#DIV/0!</v>
      </c>
      <c r="H156" s="17" t="e">
        <f>H155/K155*100</f>
        <v>#DIV/0!</v>
      </c>
      <c r="I156" s="17" t="e">
        <f>I155/K155*100</f>
        <v>#DIV/0!</v>
      </c>
      <c r="J156" s="17" t="e">
        <f>J155/K155*100</f>
        <v>#DIV/0!</v>
      </c>
      <c r="K156" s="31" t="e">
        <f t="shared" si="26"/>
        <v>#DIV/0!</v>
      </c>
      <c r="L156" s="17" t="e">
        <f>L155/P155*100</f>
        <v>#DIV/0!</v>
      </c>
      <c r="M156" s="17" t="e">
        <f>M155/P155*100</f>
        <v>#DIV/0!</v>
      </c>
      <c r="N156" s="17" t="e">
        <f>N155/P155*100</f>
        <v>#DIV/0!</v>
      </c>
      <c r="O156" s="17" t="e">
        <f>O155/P155*100</f>
        <v>#DIV/0!</v>
      </c>
      <c r="P156" s="31" t="e">
        <f t="shared" si="27"/>
        <v>#DIV/0!</v>
      </c>
      <c r="Q156" s="17" t="e">
        <f>Q155/U155*100</f>
        <v>#DIV/0!</v>
      </c>
      <c r="R156" s="17" t="e">
        <f>R155/U155*100</f>
        <v>#DIV/0!</v>
      </c>
      <c r="S156" s="17" t="e">
        <f>S155/U155*100</f>
        <v>#DIV/0!</v>
      </c>
      <c r="T156" s="17" t="e">
        <f>T155/U155*100</f>
        <v>#DIV/0!</v>
      </c>
      <c r="U156" s="31" t="e">
        <f t="shared" si="28"/>
        <v>#DIV/0!</v>
      </c>
      <c r="V156" s="17" t="e">
        <f>V155/Z155*100</f>
        <v>#DIV/0!</v>
      </c>
      <c r="W156" s="17" t="e">
        <f>W155/Z155*100</f>
        <v>#DIV/0!</v>
      </c>
      <c r="X156" s="17" t="e">
        <f>X155/Z155*100</f>
        <v>#DIV/0!</v>
      </c>
      <c r="Y156" s="17" t="e">
        <f>Y155/Z155*100</f>
        <v>#DIV/0!</v>
      </c>
      <c r="Z156" s="31" t="e">
        <f t="shared" si="29"/>
        <v>#DIV/0!</v>
      </c>
      <c r="AA156" s="17" t="e">
        <f>AA155/AE155*100</f>
        <v>#DIV/0!</v>
      </c>
      <c r="AB156" s="17" t="e">
        <f>AB155/AE155*100</f>
        <v>#DIV/0!</v>
      </c>
      <c r="AC156" s="17" t="e">
        <f>AC155/AE155*100</f>
        <v>#DIV/0!</v>
      </c>
      <c r="AD156" s="17" t="e">
        <f>AD155/AE155*100</f>
        <v>#DIV/0!</v>
      </c>
      <c r="AE156" s="31" t="e">
        <f t="shared" si="30"/>
        <v>#DIV/0!</v>
      </c>
      <c r="AF156" s="17" t="e">
        <f>AF155/AJ155*100</f>
        <v>#DIV/0!</v>
      </c>
      <c r="AG156" s="17" t="e">
        <f>AG155/AJ155*100</f>
        <v>#DIV/0!</v>
      </c>
      <c r="AH156" s="17" t="e">
        <f>AH155/AJ155*100</f>
        <v>#DIV/0!</v>
      </c>
      <c r="AI156" s="17" t="e">
        <f>AI155/AJ155*100</f>
        <v>#DIV/0!</v>
      </c>
      <c r="AJ156" s="31" t="e">
        <f t="shared" si="31"/>
        <v>#DIV/0!</v>
      </c>
      <c r="AK156" s="17" t="e">
        <f>AK155/AL155*100</f>
        <v>#DIV/0!</v>
      </c>
      <c r="AL156" s="31" t="e">
        <f t="shared" si="32"/>
        <v>#DIV/0!</v>
      </c>
    </row>
    <row r="157" spans="1:38" x14ac:dyDescent="0.2">
      <c r="A157" s="73" t="s">
        <v>278</v>
      </c>
      <c r="B157" s="29">
        <v>0</v>
      </c>
      <c r="C157" s="29">
        <v>0</v>
      </c>
      <c r="D157" s="29">
        <v>0</v>
      </c>
      <c r="E157" s="29">
        <v>0</v>
      </c>
      <c r="F157" s="27">
        <f t="shared" si="25"/>
        <v>0</v>
      </c>
      <c r="G157" s="29">
        <v>0</v>
      </c>
      <c r="H157" s="29">
        <v>0</v>
      </c>
      <c r="I157" s="29">
        <v>1</v>
      </c>
      <c r="J157" s="29">
        <v>0</v>
      </c>
      <c r="K157" s="27">
        <f t="shared" si="26"/>
        <v>1</v>
      </c>
      <c r="L157" s="29">
        <v>0</v>
      </c>
      <c r="M157" s="29">
        <v>0</v>
      </c>
      <c r="N157" s="29">
        <v>0</v>
      </c>
      <c r="O157" s="29">
        <v>1</v>
      </c>
      <c r="P157" s="27">
        <f t="shared" si="27"/>
        <v>1</v>
      </c>
      <c r="Q157" s="29">
        <v>0</v>
      </c>
      <c r="R157" s="29">
        <v>0</v>
      </c>
      <c r="S157" s="29">
        <v>0</v>
      </c>
      <c r="T157" s="29">
        <v>1</v>
      </c>
      <c r="U157" s="27">
        <f t="shared" si="28"/>
        <v>1</v>
      </c>
      <c r="V157" s="29">
        <v>0</v>
      </c>
      <c r="W157" s="29">
        <v>1</v>
      </c>
      <c r="X157" s="29">
        <v>0</v>
      </c>
      <c r="Y157" s="29">
        <v>0</v>
      </c>
      <c r="Z157" s="27">
        <f t="shared" si="29"/>
        <v>1</v>
      </c>
      <c r="AA157" s="29">
        <v>0</v>
      </c>
      <c r="AB157" s="29">
        <v>0</v>
      </c>
      <c r="AC157" s="29">
        <v>1</v>
      </c>
      <c r="AD157" s="29">
        <v>0</v>
      </c>
      <c r="AE157" s="27">
        <f t="shared" si="30"/>
        <v>1</v>
      </c>
      <c r="AF157" s="29">
        <v>0</v>
      </c>
      <c r="AG157" s="29">
        <v>0</v>
      </c>
      <c r="AH157" s="29">
        <v>0</v>
      </c>
      <c r="AI157" s="29">
        <v>1</v>
      </c>
      <c r="AJ157" s="27">
        <f t="shared" si="31"/>
        <v>1</v>
      </c>
      <c r="AK157" s="33">
        <f>AK149+AK151+AK153</f>
        <v>0</v>
      </c>
      <c r="AL157" s="27">
        <f t="shared" si="32"/>
        <v>2</v>
      </c>
    </row>
    <row r="158" spans="1:38" x14ac:dyDescent="0.2">
      <c r="A158" s="73" t="s">
        <v>357</v>
      </c>
      <c r="B158" s="17" t="e">
        <f>B157/F157*100</f>
        <v>#DIV/0!</v>
      </c>
      <c r="C158" s="17" t="e">
        <f>C157/F157*100</f>
        <v>#DIV/0!</v>
      </c>
      <c r="D158" s="17" t="e">
        <f>D157/F157*100</f>
        <v>#DIV/0!</v>
      </c>
      <c r="E158" s="17" t="e">
        <f>E157/F157*100</f>
        <v>#DIV/0!</v>
      </c>
      <c r="F158" s="31" t="e">
        <f t="shared" si="25"/>
        <v>#DIV/0!</v>
      </c>
      <c r="G158" s="17">
        <f>G157/K157*100</f>
        <v>0</v>
      </c>
      <c r="H158" s="17">
        <f>H157/K157*100</f>
        <v>0</v>
      </c>
      <c r="I158" s="17">
        <f>I157/K157*100</f>
        <v>100</v>
      </c>
      <c r="J158" s="17">
        <f>J157/K157*100</f>
        <v>0</v>
      </c>
      <c r="K158" s="31">
        <f t="shared" si="26"/>
        <v>100</v>
      </c>
      <c r="L158" s="17">
        <f>L157/P157*100</f>
        <v>0</v>
      </c>
      <c r="M158" s="17">
        <f>M157/P157*100</f>
        <v>0</v>
      </c>
      <c r="N158" s="17">
        <f>N157/P157*100</f>
        <v>0</v>
      </c>
      <c r="O158" s="17">
        <f>O157/P157*100</f>
        <v>100</v>
      </c>
      <c r="P158" s="31">
        <f t="shared" si="27"/>
        <v>100</v>
      </c>
      <c r="Q158" s="17">
        <f>Q157/U157*100</f>
        <v>0</v>
      </c>
      <c r="R158" s="17">
        <f>R157/U157*100</f>
        <v>0</v>
      </c>
      <c r="S158" s="17">
        <f>S157/U157*100</f>
        <v>0</v>
      </c>
      <c r="T158" s="17">
        <f>T157/U157*100</f>
        <v>100</v>
      </c>
      <c r="U158" s="31">
        <f t="shared" si="28"/>
        <v>100</v>
      </c>
      <c r="V158" s="17">
        <f>V157/Z157*100</f>
        <v>0</v>
      </c>
      <c r="W158" s="17">
        <f>W157/Z157*100</f>
        <v>100</v>
      </c>
      <c r="X158" s="17">
        <f>X157/Z157*100</f>
        <v>0</v>
      </c>
      <c r="Y158" s="17">
        <f>Y157/Z157*100</f>
        <v>0</v>
      </c>
      <c r="Z158" s="31">
        <f t="shared" si="29"/>
        <v>100</v>
      </c>
      <c r="AA158" s="17">
        <f>AA157/AE157*100</f>
        <v>0</v>
      </c>
      <c r="AB158" s="17">
        <f>AB157/AE157*100</f>
        <v>0</v>
      </c>
      <c r="AC158" s="17">
        <f>AC157/AE157*100</f>
        <v>100</v>
      </c>
      <c r="AD158" s="17">
        <f>AD157/AE157*100</f>
        <v>0</v>
      </c>
      <c r="AE158" s="31">
        <f t="shared" si="30"/>
        <v>100</v>
      </c>
      <c r="AF158" s="17">
        <f>AF157/AJ157*100</f>
        <v>0</v>
      </c>
      <c r="AG158" s="17">
        <f>AG157/AJ157*100</f>
        <v>0</v>
      </c>
      <c r="AH158" s="17">
        <f>AH157/AJ157*100</f>
        <v>0</v>
      </c>
      <c r="AI158" s="17">
        <f>AI157/AJ157*100</f>
        <v>100</v>
      </c>
      <c r="AJ158" s="31">
        <f t="shared" si="31"/>
        <v>100</v>
      </c>
      <c r="AK158" s="17" t="e">
        <f>AK157/AO157*100</f>
        <v>#DIV/0!</v>
      </c>
      <c r="AL158" s="31" t="e">
        <f t="shared" si="32"/>
        <v>#DIV/0!</v>
      </c>
    </row>
    <row r="159" spans="1:38" x14ac:dyDescent="0.2">
      <c r="A159" s="73" t="s">
        <v>279</v>
      </c>
      <c r="B159" s="29">
        <v>1</v>
      </c>
      <c r="C159" s="29">
        <v>6</v>
      </c>
      <c r="D159" s="29">
        <v>1</v>
      </c>
      <c r="E159" s="29">
        <v>0</v>
      </c>
      <c r="F159" s="30">
        <f t="shared" ref="F159" si="33">SUM(B159:E159)</f>
        <v>8</v>
      </c>
      <c r="G159" s="29">
        <v>0</v>
      </c>
      <c r="H159" s="29">
        <v>3</v>
      </c>
      <c r="I159" s="29">
        <v>4</v>
      </c>
      <c r="J159" s="29">
        <v>0</v>
      </c>
      <c r="K159" s="30">
        <f t="shared" ref="K159" si="34">SUM(G159:J159)</f>
        <v>7</v>
      </c>
      <c r="L159" s="29">
        <v>0</v>
      </c>
      <c r="M159" s="29">
        <v>3</v>
      </c>
      <c r="N159" s="29">
        <v>2</v>
      </c>
      <c r="O159" s="29">
        <v>2</v>
      </c>
      <c r="P159" s="30">
        <f t="shared" ref="P159" si="35">SUM(L159:O159)</f>
        <v>7</v>
      </c>
      <c r="Q159" s="29">
        <v>0</v>
      </c>
      <c r="R159" s="29">
        <v>0</v>
      </c>
      <c r="S159" s="29">
        <v>5</v>
      </c>
      <c r="T159" s="29">
        <v>2</v>
      </c>
      <c r="U159" s="30">
        <f t="shared" ref="U159" si="36">SUM(Q159:T159)</f>
        <v>7</v>
      </c>
      <c r="V159" s="29">
        <v>0</v>
      </c>
      <c r="W159" s="29">
        <v>2</v>
      </c>
      <c r="X159" s="29">
        <v>4</v>
      </c>
      <c r="Y159" s="29">
        <v>1</v>
      </c>
      <c r="Z159" s="30">
        <f t="shared" ref="Z159" si="37">SUM(V159:Y159)</f>
        <v>7</v>
      </c>
      <c r="AA159" s="29">
        <v>0</v>
      </c>
      <c r="AB159" s="29">
        <v>0</v>
      </c>
      <c r="AC159" s="29">
        <v>6</v>
      </c>
      <c r="AD159" s="29">
        <v>1</v>
      </c>
      <c r="AE159" s="30">
        <f t="shared" ref="AE159" si="38">SUM(AA159:AD159)</f>
        <v>7</v>
      </c>
      <c r="AF159" s="29">
        <v>0</v>
      </c>
      <c r="AG159" s="29">
        <v>0</v>
      </c>
      <c r="AH159" s="29">
        <v>4</v>
      </c>
      <c r="AI159" s="29">
        <v>3</v>
      </c>
      <c r="AJ159" s="30">
        <f t="shared" ref="AJ159" si="39">SUM(AF159:AI159)</f>
        <v>7</v>
      </c>
      <c r="AK159" s="29">
        <v>0</v>
      </c>
      <c r="AL159" s="30">
        <f t="shared" ref="AL159" ca="1" si="40">SUM(AK159:AL159)</f>
        <v>0</v>
      </c>
    </row>
    <row r="160" spans="1:38" x14ac:dyDescent="0.2">
      <c r="A160" s="73" t="s">
        <v>353</v>
      </c>
      <c r="B160" s="17">
        <f>B159/F159*100</f>
        <v>12.5</v>
      </c>
      <c r="C160" s="17">
        <f>C159/F159*100</f>
        <v>75</v>
      </c>
      <c r="D160" s="17">
        <f>D159/F159*100</f>
        <v>12.5</v>
      </c>
      <c r="E160" s="17">
        <f>E159/F159*100</f>
        <v>0</v>
      </c>
      <c r="F160" s="31">
        <f t="shared" si="25"/>
        <v>100</v>
      </c>
      <c r="G160" s="17">
        <f>G159/K159*100</f>
        <v>0</v>
      </c>
      <c r="H160" s="17">
        <f>H159/K159*100</f>
        <v>42.857142857142854</v>
      </c>
      <c r="I160" s="17">
        <f>I159/K159*100</f>
        <v>57.142857142857139</v>
      </c>
      <c r="J160" s="17">
        <f>J159/K159*100</f>
        <v>0</v>
      </c>
      <c r="K160" s="31">
        <f t="shared" si="26"/>
        <v>100</v>
      </c>
      <c r="L160" s="17">
        <f>L159/P159*100</f>
        <v>0</v>
      </c>
      <c r="M160" s="17">
        <f>M159/P159*100</f>
        <v>42.857142857142854</v>
      </c>
      <c r="N160" s="17">
        <f>N159/P159*100</f>
        <v>28.571428571428569</v>
      </c>
      <c r="O160" s="17">
        <f>O159/P159*100</f>
        <v>28.571428571428569</v>
      </c>
      <c r="P160" s="31">
        <f t="shared" si="27"/>
        <v>99.999999999999986</v>
      </c>
      <c r="Q160" s="17">
        <f>Q159/U159*100</f>
        <v>0</v>
      </c>
      <c r="R160" s="17">
        <f>R159/U159*100</f>
        <v>0</v>
      </c>
      <c r="S160" s="17">
        <f>S159/U159*100</f>
        <v>71.428571428571431</v>
      </c>
      <c r="T160" s="17">
        <f>T159/U159*100</f>
        <v>28.571428571428569</v>
      </c>
      <c r="U160" s="31">
        <f t="shared" si="28"/>
        <v>100</v>
      </c>
      <c r="V160" s="17">
        <f>V159/Z159*100</f>
        <v>0</v>
      </c>
      <c r="W160" s="17">
        <f>W159/Z159*100</f>
        <v>28.571428571428569</v>
      </c>
      <c r="X160" s="17">
        <f>X159/Z159*100</f>
        <v>57.142857142857139</v>
      </c>
      <c r="Y160" s="17">
        <f>Y159/Z159*100</f>
        <v>14.285714285714285</v>
      </c>
      <c r="Z160" s="31">
        <f t="shared" si="29"/>
        <v>100</v>
      </c>
      <c r="AA160" s="17">
        <f>AA159/AE159*100</f>
        <v>0</v>
      </c>
      <c r="AB160" s="17">
        <f>AB159/AE159*100</f>
        <v>0</v>
      </c>
      <c r="AC160" s="17">
        <f>AC159/AE159*100</f>
        <v>85.714285714285708</v>
      </c>
      <c r="AD160" s="17">
        <f>AD159/AE159*100</f>
        <v>14.285714285714285</v>
      </c>
      <c r="AE160" s="31">
        <f t="shared" si="30"/>
        <v>100</v>
      </c>
      <c r="AF160" s="17">
        <f>AF159/AJ159*100</f>
        <v>0</v>
      </c>
      <c r="AG160" s="17">
        <f>AG159/AJ159*100</f>
        <v>0</v>
      </c>
      <c r="AH160" s="17">
        <f>AH159/AJ159*100</f>
        <v>57.142857142857139</v>
      </c>
      <c r="AI160" s="17">
        <f>AI159/AJ159*100</f>
        <v>42.857142857142854</v>
      </c>
      <c r="AJ160" s="31">
        <f t="shared" si="31"/>
        <v>100</v>
      </c>
      <c r="AK160" s="17" t="e">
        <f ca="1">AK159/AL159*100</f>
        <v>#DIV/0!</v>
      </c>
      <c r="AL160" s="31" t="e">
        <f t="shared" ca="1" si="32"/>
        <v>#DIV/0!</v>
      </c>
    </row>
    <row r="161" spans="1:38" x14ac:dyDescent="0.2">
      <c r="A161" s="73" t="s">
        <v>280</v>
      </c>
      <c r="B161" s="29">
        <v>0</v>
      </c>
      <c r="C161" s="29">
        <v>1</v>
      </c>
      <c r="D161" s="29">
        <v>0</v>
      </c>
      <c r="E161" s="29">
        <v>0</v>
      </c>
      <c r="F161" s="27">
        <f t="shared" si="25"/>
        <v>1</v>
      </c>
      <c r="G161" s="29">
        <v>0</v>
      </c>
      <c r="H161" s="29">
        <v>1</v>
      </c>
      <c r="I161" s="29">
        <v>0</v>
      </c>
      <c r="J161" s="29">
        <v>0</v>
      </c>
      <c r="K161" s="27">
        <f t="shared" si="26"/>
        <v>1</v>
      </c>
      <c r="L161" s="29">
        <v>0</v>
      </c>
      <c r="M161" s="29">
        <v>0</v>
      </c>
      <c r="N161" s="29">
        <v>1</v>
      </c>
      <c r="O161" s="29">
        <v>0</v>
      </c>
      <c r="P161" s="27">
        <f t="shared" si="27"/>
        <v>1</v>
      </c>
      <c r="Q161" s="29">
        <v>0</v>
      </c>
      <c r="R161" s="29">
        <v>0</v>
      </c>
      <c r="S161" s="29">
        <v>1</v>
      </c>
      <c r="T161" s="29">
        <v>0</v>
      </c>
      <c r="U161" s="27">
        <f t="shared" si="28"/>
        <v>1</v>
      </c>
      <c r="V161" s="29">
        <v>0</v>
      </c>
      <c r="W161" s="29">
        <v>1</v>
      </c>
      <c r="X161" s="29">
        <v>0</v>
      </c>
      <c r="Y161" s="29">
        <v>0</v>
      </c>
      <c r="Z161" s="27">
        <f t="shared" si="29"/>
        <v>1</v>
      </c>
      <c r="AA161" s="29">
        <v>0</v>
      </c>
      <c r="AB161" s="29">
        <v>0</v>
      </c>
      <c r="AC161" s="29">
        <v>1</v>
      </c>
      <c r="AD161" s="29">
        <v>0</v>
      </c>
      <c r="AE161" s="27">
        <f t="shared" si="30"/>
        <v>1</v>
      </c>
      <c r="AF161" s="29">
        <v>0</v>
      </c>
      <c r="AG161" s="29">
        <v>0</v>
      </c>
      <c r="AH161" s="29">
        <v>1</v>
      </c>
      <c r="AI161" s="29">
        <v>0</v>
      </c>
      <c r="AJ161" s="27">
        <f t="shared" si="31"/>
        <v>1</v>
      </c>
      <c r="AK161" s="29">
        <v>0</v>
      </c>
      <c r="AL161" s="27">
        <f t="shared" si="32"/>
        <v>2</v>
      </c>
    </row>
    <row r="162" spans="1:38" x14ac:dyDescent="0.2">
      <c r="A162" s="73" t="s">
        <v>353</v>
      </c>
      <c r="B162" s="17">
        <f>B161/F161*100</f>
        <v>0</v>
      </c>
      <c r="C162" s="17">
        <f>C161/F161*100</f>
        <v>100</v>
      </c>
      <c r="D162" s="17">
        <f>D161/F161*100</f>
        <v>0</v>
      </c>
      <c r="E162" s="17">
        <f>E161/F161*100</f>
        <v>0</v>
      </c>
      <c r="F162" s="31">
        <f t="shared" si="25"/>
        <v>100</v>
      </c>
      <c r="G162" s="17">
        <f>G161/K161*100</f>
        <v>0</v>
      </c>
      <c r="H162" s="17">
        <f>H161/K161*100</f>
        <v>100</v>
      </c>
      <c r="I162" s="17">
        <f>I161/K161*100</f>
        <v>0</v>
      </c>
      <c r="J162" s="17">
        <f>J161/K161*100</f>
        <v>0</v>
      </c>
      <c r="K162" s="31">
        <f t="shared" si="26"/>
        <v>100</v>
      </c>
      <c r="L162" s="17">
        <f>L161/P161*100</f>
        <v>0</v>
      </c>
      <c r="M162" s="17">
        <f>M161/P161*100</f>
        <v>0</v>
      </c>
      <c r="N162" s="17">
        <f>N161/P161*100</f>
        <v>100</v>
      </c>
      <c r="O162" s="17">
        <f>O161/P161*100</f>
        <v>0</v>
      </c>
      <c r="P162" s="31">
        <f t="shared" si="27"/>
        <v>100</v>
      </c>
      <c r="Q162" s="17">
        <f>Q161/U161*100</f>
        <v>0</v>
      </c>
      <c r="R162" s="17">
        <f>R161/U161*100</f>
        <v>0</v>
      </c>
      <c r="S162" s="17">
        <f>S161/U161*100</f>
        <v>100</v>
      </c>
      <c r="T162" s="17">
        <f>T161/U161*100</f>
        <v>0</v>
      </c>
      <c r="U162" s="31">
        <f t="shared" si="28"/>
        <v>100</v>
      </c>
      <c r="V162" s="17">
        <f>V161/Z161*100</f>
        <v>0</v>
      </c>
      <c r="W162" s="17">
        <f>W161/Z161*100</f>
        <v>100</v>
      </c>
      <c r="X162" s="17">
        <f>X161/Z161*100</f>
        <v>0</v>
      </c>
      <c r="Y162" s="17">
        <f>Y161/Z161*100</f>
        <v>0</v>
      </c>
      <c r="Z162" s="31">
        <f t="shared" si="29"/>
        <v>100</v>
      </c>
      <c r="AA162" s="17">
        <f>AA161/AE161*100</f>
        <v>0</v>
      </c>
      <c r="AB162" s="17">
        <f>AB161/AE161*100</f>
        <v>0</v>
      </c>
      <c r="AC162" s="17">
        <f>AC161/AE161*100</f>
        <v>100</v>
      </c>
      <c r="AD162" s="17">
        <f>AD161/AE161*100</f>
        <v>0</v>
      </c>
      <c r="AE162" s="31">
        <f t="shared" si="30"/>
        <v>100</v>
      </c>
      <c r="AF162" s="17">
        <f>AF161/AJ161*100</f>
        <v>0</v>
      </c>
      <c r="AG162" s="17">
        <f>AG161/AJ161*100</f>
        <v>0</v>
      </c>
      <c r="AH162" s="17">
        <f>AH161/AJ161*100</f>
        <v>100</v>
      </c>
      <c r="AI162" s="17">
        <f>AI161/AJ161*100</f>
        <v>0</v>
      </c>
      <c r="AJ162" s="31">
        <f t="shared" si="31"/>
        <v>100</v>
      </c>
      <c r="AK162" s="17">
        <f>AK161/AL161*100</f>
        <v>0</v>
      </c>
      <c r="AL162" s="31">
        <f t="shared" si="32"/>
        <v>200</v>
      </c>
    </row>
    <row r="163" spans="1:38" x14ac:dyDescent="0.2">
      <c r="A163" s="73" t="s">
        <v>281</v>
      </c>
      <c r="B163" s="29">
        <v>0</v>
      </c>
      <c r="C163" s="29">
        <v>0</v>
      </c>
      <c r="D163" s="29">
        <v>0</v>
      </c>
      <c r="E163" s="29">
        <v>0</v>
      </c>
      <c r="F163" s="27">
        <f t="shared" si="25"/>
        <v>0</v>
      </c>
      <c r="G163" s="29">
        <v>0</v>
      </c>
      <c r="H163" s="29">
        <v>0</v>
      </c>
      <c r="I163" s="29">
        <v>0</v>
      </c>
      <c r="J163" s="29">
        <v>0</v>
      </c>
      <c r="K163" s="27">
        <f t="shared" si="26"/>
        <v>0</v>
      </c>
      <c r="L163" s="29">
        <v>0</v>
      </c>
      <c r="M163" s="29">
        <v>0</v>
      </c>
      <c r="N163" s="29">
        <v>0</v>
      </c>
      <c r="O163" s="29">
        <v>0</v>
      </c>
      <c r="P163" s="27">
        <f t="shared" si="27"/>
        <v>0</v>
      </c>
      <c r="Q163" s="29">
        <v>0</v>
      </c>
      <c r="R163" s="29">
        <v>0</v>
      </c>
      <c r="S163" s="29">
        <v>0</v>
      </c>
      <c r="T163" s="29">
        <v>0</v>
      </c>
      <c r="U163" s="27">
        <f t="shared" si="28"/>
        <v>0</v>
      </c>
      <c r="V163" s="29">
        <v>0</v>
      </c>
      <c r="W163" s="29">
        <v>0</v>
      </c>
      <c r="X163" s="29">
        <v>0</v>
      </c>
      <c r="Y163" s="29">
        <v>0</v>
      </c>
      <c r="Z163" s="27">
        <f t="shared" si="29"/>
        <v>0</v>
      </c>
      <c r="AA163" s="29">
        <v>0</v>
      </c>
      <c r="AB163" s="29">
        <v>0</v>
      </c>
      <c r="AC163" s="29">
        <v>0</v>
      </c>
      <c r="AD163" s="29">
        <v>0</v>
      </c>
      <c r="AE163" s="27">
        <f t="shared" si="30"/>
        <v>0</v>
      </c>
      <c r="AF163" s="29">
        <v>0</v>
      </c>
      <c r="AG163" s="29">
        <v>0</v>
      </c>
      <c r="AH163" s="29">
        <v>0</v>
      </c>
      <c r="AI163" s="29">
        <v>0</v>
      </c>
      <c r="AJ163" s="27">
        <f t="shared" si="31"/>
        <v>0</v>
      </c>
      <c r="AK163" s="29">
        <v>0</v>
      </c>
      <c r="AL163" s="27">
        <f t="shared" si="32"/>
        <v>0</v>
      </c>
    </row>
    <row r="164" spans="1:38" x14ac:dyDescent="0.2">
      <c r="A164" s="73" t="s">
        <v>353</v>
      </c>
      <c r="B164" s="17" t="e">
        <f>B163/F163*100</f>
        <v>#DIV/0!</v>
      </c>
      <c r="C164" s="17" t="e">
        <f>C163/F163*100</f>
        <v>#DIV/0!</v>
      </c>
      <c r="D164" s="17" t="e">
        <f>D163/F163*100</f>
        <v>#DIV/0!</v>
      </c>
      <c r="E164" s="17" t="e">
        <f>E163/F163*100</f>
        <v>#DIV/0!</v>
      </c>
      <c r="F164" s="31" t="e">
        <f t="shared" si="25"/>
        <v>#DIV/0!</v>
      </c>
      <c r="G164" s="17" t="e">
        <f>G163/K163*100</f>
        <v>#DIV/0!</v>
      </c>
      <c r="H164" s="17" t="e">
        <f>H163/K163*100</f>
        <v>#DIV/0!</v>
      </c>
      <c r="I164" s="17" t="e">
        <f>I163/K163*100</f>
        <v>#DIV/0!</v>
      </c>
      <c r="J164" s="17" t="e">
        <f>J163/K163*100</f>
        <v>#DIV/0!</v>
      </c>
      <c r="K164" s="31" t="e">
        <f t="shared" si="26"/>
        <v>#DIV/0!</v>
      </c>
      <c r="L164" s="17" t="e">
        <f>L163/P163*100</f>
        <v>#DIV/0!</v>
      </c>
      <c r="M164" s="17" t="e">
        <f>M163/P163*100</f>
        <v>#DIV/0!</v>
      </c>
      <c r="N164" s="17" t="e">
        <f>N163/P163*100</f>
        <v>#DIV/0!</v>
      </c>
      <c r="O164" s="17" t="e">
        <f>O163/P163*100</f>
        <v>#DIV/0!</v>
      </c>
      <c r="P164" s="31" t="e">
        <f t="shared" si="27"/>
        <v>#DIV/0!</v>
      </c>
      <c r="Q164" s="17" t="e">
        <f>Q163/U163*100</f>
        <v>#DIV/0!</v>
      </c>
      <c r="R164" s="17" t="e">
        <f>R163/U163*100</f>
        <v>#DIV/0!</v>
      </c>
      <c r="S164" s="17" t="e">
        <f>S163/U163*100</f>
        <v>#DIV/0!</v>
      </c>
      <c r="T164" s="17" t="e">
        <f>T163/U163*100</f>
        <v>#DIV/0!</v>
      </c>
      <c r="U164" s="31" t="e">
        <f t="shared" si="28"/>
        <v>#DIV/0!</v>
      </c>
      <c r="V164" s="17" t="e">
        <f>V163/Z163*100</f>
        <v>#DIV/0!</v>
      </c>
      <c r="W164" s="17" t="e">
        <f>W163/Z163*100</f>
        <v>#DIV/0!</v>
      </c>
      <c r="X164" s="17" t="e">
        <f>X163/Z163*100</f>
        <v>#DIV/0!</v>
      </c>
      <c r="Y164" s="17" t="e">
        <f>Y163/Z163*100</f>
        <v>#DIV/0!</v>
      </c>
      <c r="Z164" s="31" t="e">
        <f t="shared" si="29"/>
        <v>#DIV/0!</v>
      </c>
      <c r="AA164" s="17" t="e">
        <f>AA163/AE163*100</f>
        <v>#DIV/0!</v>
      </c>
      <c r="AB164" s="17" t="e">
        <f>AB163/AE163*100</f>
        <v>#DIV/0!</v>
      </c>
      <c r="AC164" s="17" t="e">
        <f>AC163/AE163*100</f>
        <v>#DIV/0!</v>
      </c>
      <c r="AD164" s="17" t="e">
        <f>AD163/AE163*100</f>
        <v>#DIV/0!</v>
      </c>
      <c r="AE164" s="31" t="e">
        <f t="shared" si="30"/>
        <v>#DIV/0!</v>
      </c>
      <c r="AF164" s="17" t="e">
        <f>AF163/AJ163*100</f>
        <v>#DIV/0!</v>
      </c>
      <c r="AG164" s="17" t="e">
        <f>AG163/AJ163*100</f>
        <v>#DIV/0!</v>
      </c>
      <c r="AH164" s="17" t="e">
        <f>AH163/AJ163*100</f>
        <v>#DIV/0!</v>
      </c>
      <c r="AI164" s="17" t="e">
        <f>AI163/AJ163*100</f>
        <v>#DIV/0!</v>
      </c>
      <c r="AJ164" s="31" t="e">
        <f t="shared" si="31"/>
        <v>#DIV/0!</v>
      </c>
      <c r="AK164" s="17" t="e">
        <f>AK163/AL163*100</f>
        <v>#DIV/0!</v>
      </c>
      <c r="AL164" s="31" t="e">
        <f t="shared" si="32"/>
        <v>#DIV/0!</v>
      </c>
    </row>
    <row r="165" spans="1:38" x14ac:dyDescent="0.2">
      <c r="A165" s="33" t="s">
        <v>152</v>
      </c>
      <c r="B165" s="33">
        <f>B149+B151+B153+B155+B157+B159+B161+B163</f>
        <v>1</v>
      </c>
      <c r="C165" s="33">
        <f t="shared" ref="C165:F165" si="41">C149+C151+C153+C155+C157+C159+C161+C163</f>
        <v>11</v>
      </c>
      <c r="D165" s="33">
        <f t="shared" si="41"/>
        <v>1</v>
      </c>
      <c r="E165" s="33">
        <f t="shared" si="41"/>
        <v>0</v>
      </c>
      <c r="F165" s="33">
        <f t="shared" si="41"/>
        <v>13</v>
      </c>
      <c r="G165" s="33">
        <f>G149+G151+G153+G155+G157+G159+G161+G163</f>
        <v>0</v>
      </c>
      <c r="H165" s="33">
        <f t="shared" ref="H165:K165" si="42">H149+H151+H153+H155+H157+H159+H161+H163</f>
        <v>6</v>
      </c>
      <c r="I165" s="33">
        <f t="shared" si="42"/>
        <v>7</v>
      </c>
      <c r="J165" s="33">
        <f t="shared" si="42"/>
        <v>0</v>
      </c>
      <c r="K165" s="33">
        <f t="shared" si="42"/>
        <v>13</v>
      </c>
      <c r="L165" s="33">
        <f>L149+L151+L153+L155+L157+L159+L161+L163</f>
        <v>0</v>
      </c>
      <c r="M165" s="33">
        <f t="shared" ref="M165:P165" si="43">M149+M151+M153+M155+M157+M159+M161+M163</f>
        <v>3</v>
      </c>
      <c r="N165" s="33">
        <f t="shared" si="43"/>
        <v>7</v>
      </c>
      <c r="O165" s="33">
        <f t="shared" si="43"/>
        <v>3</v>
      </c>
      <c r="P165" s="33">
        <f t="shared" si="43"/>
        <v>13</v>
      </c>
      <c r="Q165" s="33">
        <f>Q149+Q151+Q153+Q155+Q157+Q159+Q161+Q163</f>
        <v>0</v>
      </c>
      <c r="R165" s="33">
        <f t="shared" ref="R165:U165" si="44">R149+R151+R153+R155+R157+R159+R161+R163</f>
        <v>0</v>
      </c>
      <c r="S165" s="33">
        <f t="shared" si="44"/>
        <v>9</v>
      </c>
      <c r="T165" s="33">
        <f t="shared" si="44"/>
        <v>4</v>
      </c>
      <c r="U165" s="33">
        <f t="shared" si="44"/>
        <v>13</v>
      </c>
      <c r="V165" s="33">
        <f>V149+V151+V153+V155+V157+V159+V161+V163</f>
        <v>0</v>
      </c>
      <c r="W165" s="33">
        <f t="shared" ref="W165:Z165" si="45">W149+W151+W153+W155+W157+W159+W161+W163</f>
        <v>5</v>
      </c>
      <c r="X165" s="33">
        <f t="shared" si="45"/>
        <v>7</v>
      </c>
      <c r="Y165" s="33">
        <f t="shared" si="45"/>
        <v>1</v>
      </c>
      <c r="Z165" s="33">
        <f t="shared" si="45"/>
        <v>13</v>
      </c>
      <c r="AA165" s="33">
        <f>AA149+AA151+AA153+AA155+AA157+AA159+AA161+AA163</f>
        <v>0</v>
      </c>
      <c r="AB165" s="33">
        <f t="shared" ref="AB165:AE165" si="46">AB149+AB151+AB153+AB155+AB157+AB159+AB161+AB163</f>
        <v>0</v>
      </c>
      <c r="AC165" s="33">
        <f t="shared" si="46"/>
        <v>10</v>
      </c>
      <c r="AD165" s="33">
        <f t="shared" si="46"/>
        <v>3</v>
      </c>
      <c r="AE165" s="33">
        <f t="shared" si="46"/>
        <v>13</v>
      </c>
      <c r="AF165" s="33">
        <f>AF149+AF151+AF153+AF155+AF157+AF159+AF161+AF163</f>
        <v>0</v>
      </c>
      <c r="AG165" s="33">
        <f t="shared" ref="AG165:AJ165" si="47">AG149+AG151+AG153+AG155+AG157+AG159+AG161+AG163</f>
        <v>0</v>
      </c>
      <c r="AH165" s="33">
        <f t="shared" si="47"/>
        <v>6</v>
      </c>
      <c r="AI165" s="33">
        <f t="shared" si="47"/>
        <v>7</v>
      </c>
      <c r="AJ165" s="33">
        <f t="shared" si="47"/>
        <v>13</v>
      </c>
      <c r="AK165" s="33">
        <f>AK149+AK151+AK153+AK155+AK157+AK159+AK161+AK163</f>
        <v>0</v>
      </c>
      <c r="AL165" s="33">
        <f t="shared" ref="AL165" ca="1" si="48">AL149+AL151+AL153+AL155+AL157+AL159+AL161+AL163</f>
        <v>0</v>
      </c>
    </row>
    <row r="167" spans="1:38" x14ac:dyDescent="0.2">
      <c r="A167" s="210" t="s">
        <v>299</v>
      </c>
      <c r="B167" s="210"/>
      <c r="C167" s="210"/>
      <c r="D167" s="210"/>
      <c r="E167" s="210"/>
      <c r="F167" s="210"/>
      <c r="G167" t="s">
        <v>574</v>
      </c>
    </row>
    <row r="168" spans="1:38" x14ac:dyDescent="0.2">
      <c r="B168" s="41" t="s">
        <v>60</v>
      </c>
      <c r="C168" s="41" t="s">
        <v>61</v>
      </c>
      <c r="D168" s="41" t="s">
        <v>62</v>
      </c>
      <c r="E168" s="41" t="s">
        <v>63</v>
      </c>
      <c r="F168" s="43" t="s">
        <v>85</v>
      </c>
    </row>
    <row r="169" spans="1:38" x14ac:dyDescent="0.2">
      <c r="A169" t="s">
        <v>177</v>
      </c>
      <c r="B169" s="29">
        <v>0</v>
      </c>
      <c r="C169" s="29">
        <v>1</v>
      </c>
      <c r="D169" s="29">
        <v>2</v>
      </c>
      <c r="E169" s="29">
        <v>0</v>
      </c>
      <c r="F169" s="30">
        <f t="shared" ref="F169:F180" si="49">SUM(B169:E169)</f>
        <v>3</v>
      </c>
    </row>
    <row r="170" spans="1:38" x14ac:dyDescent="0.2">
      <c r="A170" t="s">
        <v>271</v>
      </c>
      <c r="B170" s="17">
        <f>B169/F169*100</f>
        <v>0</v>
      </c>
      <c r="C170" s="17">
        <f>C169/F169*100</f>
        <v>33.333333333333329</v>
      </c>
      <c r="D170" s="17">
        <f>D169/F169*100</f>
        <v>66.666666666666657</v>
      </c>
      <c r="E170" s="17">
        <f>E169/F169*100</f>
        <v>0</v>
      </c>
      <c r="F170" s="31">
        <f t="shared" si="49"/>
        <v>99.999999999999986</v>
      </c>
    </row>
    <row r="171" spans="1:38" x14ac:dyDescent="0.2">
      <c r="A171" t="s">
        <v>179</v>
      </c>
      <c r="B171" s="29">
        <v>0</v>
      </c>
      <c r="C171" s="29">
        <v>1</v>
      </c>
      <c r="D171" s="29">
        <v>1</v>
      </c>
      <c r="E171" s="29">
        <v>0</v>
      </c>
      <c r="F171" s="30">
        <f t="shared" si="49"/>
        <v>2</v>
      </c>
    </row>
    <row r="172" spans="1:38" x14ac:dyDescent="0.2">
      <c r="A172" t="s">
        <v>284</v>
      </c>
      <c r="B172" s="17">
        <f>B171/F171*100</f>
        <v>0</v>
      </c>
      <c r="C172" s="17">
        <f>C171/F171*100</f>
        <v>50</v>
      </c>
      <c r="D172" s="17">
        <f>D171/F171*100</f>
        <v>50</v>
      </c>
      <c r="E172" s="17">
        <f>E171/F171*100</f>
        <v>0</v>
      </c>
      <c r="F172" s="31">
        <f t="shared" si="49"/>
        <v>100</v>
      </c>
    </row>
    <row r="173" spans="1:38" x14ac:dyDescent="0.2">
      <c r="A173" t="s">
        <v>178</v>
      </c>
      <c r="B173" s="29">
        <v>0</v>
      </c>
      <c r="C173" s="29">
        <v>2</v>
      </c>
      <c r="D173" s="29">
        <v>0</v>
      </c>
      <c r="E173" s="29">
        <v>0</v>
      </c>
      <c r="F173" s="30">
        <f t="shared" si="49"/>
        <v>2</v>
      </c>
    </row>
    <row r="174" spans="1:38" x14ac:dyDescent="0.2">
      <c r="A174" t="s">
        <v>272</v>
      </c>
      <c r="B174" s="17">
        <f>B173/F173*100</f>
        <v>0</v>
      </c>
      <c r="C174" s="17">
        <f>C173/F173*100</f>
        <v>100</v>
      </c>
      <c r="D174" s="17">
        <f>D173/F173*100</f>
        <v>0</v>
      </c>
      <c r="E174" s="17">
        <f>E173/F173*100</f>
        <v>0</v>
      </c>
      <c r="F174" s="31">
        <f t="shared" si="49"/>
        <v>100</v>
      </c>
    </row>
    <row r="175" spans="1:38" x14ac:dyDescent="0.2">
      <c r="A175" t="s">
        <v>54</v>
      </c>
      <c r="B175" s="29">
        <v>0</v>
      </c>
      <c r="C175" s="29">
        <v>2</v>
      </c>
      <c r="D175" s="29">
        <v>3</v>
      </c>
      <c r="E175" s="29">
        <v>0</v>
      </c>
      <c r="F175" s="30">
        <f t="shared" si="49"/>
        <v>5</v>
      </c>
    </row>
    <row r="176" spans="1:38" x14ac:dyDescent="0.2">
      <c r="A176" t="s">
        <v>273</v>
      </c>
      <c r="B176" s="17">
        <f>B175/F175*100</f>
        <v>0</v>
      </c>
      <c r="C176" s="17">
        <f>C175/F175*100</f>
        <v>40</v>
      </c>
      <c r="D176" s="17">
        <f>D175/F175*100</f>
        <v>60</v>
      </c>
      <c r="E176" s="17">
        <f>E175/F175*100</f>
        <v>0</v>
      </c>
      <c r="F176" s="31">
        <f t="shared" si="49"/>
        <v>100</v>
      </c>
    </row>
    <row r="177" spans="1:6" x14ac:dyDescent="0.2">
      <c r="A177" t="s">
        <v>16</v>
      </c>
      <c r="B177" s="29">
        <v>0</v>
      </c>
      <c r="C177" s="29">
        <v>1</v>
      </c>
      <c r="D177" s="29">
        <v>0</v>
      </c>
      <c r="E177" s="29">
        <v>0</v>
      </c>
      <c r="F177" s="30">
        <f t="shared" si="49"/>
        <v>1</v>
      </c>
    </row>
    <row r="178" spans="1:6" x14ac:dyDescent="0.2">
      <c r="A178" t="s">
        <v>274</v>
      </c>
      <c r="B178" s="17">
        <f>B177/F177*100</f>
        <v>0</v>
      </c>
      <c r="C178" s="17">
        <f>C177/F177*100</f>
        <v>100</v>
      </c>
      <c r="D178" s="17">
        <f>D177/F177*100</f>
        <v>0</v>
      </c>
      <c r="E178" s="17">
        <f>E177/F177*100</f>
        <v>0</v>
      </c>
      <c r="F178" s="31">
        <f t="shared" si="49"/>
        <v>100</v>
      </c>
    </row>
    <row r="179" spans="1:6" x14ac:dyDescent="0.2">
      <c r="A179" s="30" t="s">
        <v>185</v>
      </c>
      <c r="B179" s="30">
        <f t="shared" ref="B179:E179" si="50">B169+B171+B173+B175+B177</f>
        <v>0</v>
      </c>
      <c r="C179" s="30">
        <f t="shared" si="50"/>
        <v>7</v>
      </c>
      <c r="D179" s="30">
        <f t="shared" si="50"/>
        <v>6</v>
      </c>
      <c r="E179" s="30">
        <f t="shared" si="50"/>
        <v>0</v>
      </c>
      <c r="F179" s="30">
        <f t="shared" si="49"/>
        <v>13</v>
      </c>
    </row>
    <row r="180" spans="1:6" x14ac:dyDescent="0.2">
      <c r="A180" s="30" t="s">
        <v>186</v>
      </c>
      <c r="B180" s="155">
        <f>B179/B1*100</f>
        <v>0</v>
      </c>
      <c r="C180" s="155">
        <f>C179/B1*100</f>
        <v>53.846153846153847</v>
      </c>
      <c r="D180" s="155">
        <f>D179/B1*100</f>
        <v>46.153846153846153</v>
      </c>
      <c r="E180" s="155">
        <f>E179/B1*100</f>
        <v>0</v>
      </c>
      <c r="F180" s="30">
        <f t="shared" si="49"/>
        <v>100</v>
      </c>
    </row>
    <row r="181" spans="1:6" x14ac:dyDescent="0.2">
      <c r="A181" s="73" t="s">
        <v>352</v>
      </c>
      <c r="B181" s="29">
        <v>0</v>
      </c>
      <c r="C181" s="29">
        <v>0</v>
      </c>
      <c r="D181" s="29">
        <v>0</v>
      </c>
      <c r="E181" s="29">
        <v>0</v>
      </c>
      <c r="F181" s="27">
        <f t="shared" ref="F181:F196" si="51">SUM(B181:E181)</f>
        <v>0</v>
      </c>
    </row>
    <row r="182" spans="1:6" x14ac:dyDescent="0.2">
      <c r="A182" s="73" t="s">
        <v>353</v>
      </c>
      <c r="B182" s="17" t="e">
        <f>B181/F181*100</f>
        <v>#DIV/0!</v>
      </c>
      <c r="C182" s="17" t="e">
        <f>C181/F181*100</f>
        <v>#DIV/0!</v>
      </c>
      <c r="D182" s="17" t="e">
        <f>D181/F181*100</f>
        <v>#DIV/0!</v>
      </c>
      <c r="E182" s="17" t="e">
        <f>E181/F181*100</f>
        <v>#DIV/0!</v>
      </c>
      <c r="F182" s="31" t="e">
        <f t="shared" si="51"/>
        <v>#DIV/0!</v>
      </c>
    </row>
    <row r="183" spans="1:6" x14ac:dyDescent="0.2">
      <c r="A183" s="73" t="s">
        <v>275</v>
      </c>
      <c r="B183" s="29">
        <v>0</v>
      </c>
      <c r="C183" s="29">
        <v>1</v>
      </c>
      <c r="D183" s="29">
        <v>1</v>
      </c>
      <c r="E183" s="29">
        <v>0</v>
      </c>
      <c r="F183" s="27">
        <f t="shared" si="51"/>
        <v>2</v>
      </c>
    </row>
    <row r="184" spans="1:6" x14ac:dyDescent="0.2">
      <c r="A184" s="73" t="s">
        <v>354</v>
      </c>
      <c r="B184" s="17">
        <f>B183/F183*100</f>
        <v>0</v>
      </c>
      <c r="C184" s="17">
        <f>C183/F183*100</f>
        <v>50</v>
      </c>
      <c r="D184" s="17">
        <f>D183/F183*100</f>
        <v>50</v>
      </c>
      <c r="E184" s="17">
        <f>E183/F183*100</f>
        <v>0</v>
      </c>
      <c r="F184" s="31">
        <f t="shared" si="51"/>
        <v>100</v>
      </c>
    </row>
    <row r="185" spans="1:6" x14ac:dyDescent="0.2">
      <c r="A185" s="73" t="s">
        <v>276</v>
      </c>
      <c r="B185" s="29">
        <v>0</v>
      </c>
      <c r="C185" s="29">
        <v>1</v>
      </c>
      <c r="D185" s="29">
        <v>1</v>
      </c>
      <c r="E185" s="29">
        <v>0</v>
      </c>
      <c r="F185" s="27">
        <f t="shared" si="51"/>
        <v>2</v>
      </c>
    </row>
    <row r="186" spans="1:6" x14ac:dyDescent="0.2">
      <c r="A186" s="73" t="s">
        <v>355</v>
      </c>
      <c r="B186" s="17">
        <f>B185/F185*100</f>
        <v>0</v>
      </c>
      <c r="C186" s="17">
        <f>C185/F185*100</f>
        <v>50</v>
      </c>
      <c r="D186" s="17">
        <f>D185/F185*100</f>
        <v>50</v>
      </c>
      <c r="E186" s="17">
        <f>E185/F185*100</f>
        <v>0</v>
      </c>
      <c r="F186" s="31">
        <f t="shared" si="51"/>
        <v>100</v>
      </c>
    </row>
    <row r="187" spans="1:6" x14ac:dyDescent="0.2">
      <c r="A187" s="73" t="s">
        <v>277</v>
      </c>
      <c r="B187" s="29">
        <v>0</v>
      </c>
      <c r="C187" s="29">
        <v>0</v>
      </c>
      <c r="D187" s="29">
        <v>0</v>
      </c>
      <c r="E187" s="29">
        <v>0</v>
      </c>
      <c r="F187" s="27">
        <f t="shared" si="51"/>
        <v>0</v>
      </c>
    </row>
    <row r="188" spans="1:6" x14ac:dyDescent="0.2">
      <c r="A188" s="73" t="s">
        <v>356</v>
      </c>
      <c r="B188" s="17" t="e">
        <f>B187/F187*100</f>
        <v>#DIV/0!</v>
      </c>
      <c r="C188" s="17" t="e">
        <f>C187/F187*100</f>
        <v>#DIV/0!</v>
      </c>
      <c r="D188" s="17" t="e">
        <f>D187/F187*100</f>
        <v>#DIV/0!</v>
      </c>
      <c r="E188" s="17" t="e">
        <f>E187/F187*100</f>
        <v>#DIV/0!</v>
      </c>
      <c r="F188" s="31" t="e">
        <f t="shared" si="51"/>
        <v>#DIV/0!</v>
      </c>
    </row>
    <row r="189" spans="1:6" x14ac:dyDescent="0.2">
      <c r="A189" s="73" t="s">
        <v>278</v>
      </c>
      <c r="B189" s="29">
        <v>0</v>
      </c>
      <c r="C189" s="29">
        <v>1</v>
      </c>
      <c r="D189" s="29">
        <v>0</v>
      </c>
      <c r="E189" s="29">
        <v>0</v>
      </c>
      <c r="F189" s="27">
        <f t="shared" si="51"/>
        <v>1</v>
      </c>
    </row>
    <row r="190" spans="1:6" x14ac:dyDescent="0.2">
      <c r="A190" s="73" t="s">
        <v>357</v>
      </c>
      <c r="B190" s="17">
        <f>B189/F189*100</f>
        <v>0</v>
      </c>
      <c r="C190" s="17">
        <f>C189/F189*100</f>
        <v>100</v>
      </c>
      <c r="D190" s="17">
        <f>D189/F189*100</f>
        <v>0</v>
      </c>
      <c r="E190" s="17">
        <f>E189/F189*100</f>
        <v>0</v>
      </c>
      <c r="F190" s="31">
        <f t="shared" si="51"/>
        <v>100</v>
      </c>
    </row>
    <row r="191" spans="1:6" x14ac:dyDescent="0.2">
      <c r="A191" s="73" t="s">
        <v>279</v>
      </c>
      <c r="B191" s="29">
        <v>0</v>
      </c>
      <c r="C191" s="29">
        <v>4</v>
      </c>
      <c r="D191" s="29">
        <v>3</v>
      </c>
      <c r="E191" s="29">
        <v>0</v>
      </c>
      <c r="F191" s="27">
        <f t="shared" si="51"/>
        <v>7</v>
      </c>
    </row>
    <row r="192" spans="1:6" x14ac:dyDescent="0.2">
      <c r="A192" s="73" t="s">
        <v>353</v>
      </c>
      <c r="B192" s="17">
        <f>B191/F191*100</f>
        <v>0</v>
      </c>
      <c r="C192" s="17">
        <f>C191/F191*100</f>
        <v>57.142857142857139</v>
      </c>
      <c r="D192" s="17">
        <f>D191/F191*100</f>
        <v>42.857142857142854</v>
      </c>
      <c r="E192" s="17">
        <f>E191/F191*100</f>
        <v>0</v>
      </c>
      <c r="F192" s="31">
        <f t="shared" si="51"/>
        <v>100</v>
      </c>
    </row>
    <row r="193" spans="1:7" x14ac:dyDescent="0.2">
      <c r="A193" s="73" t="s">
        <v>280</v>
      </c>
      <c r="B193" s="29">
        <v>0</v>
      </c>
      <c r="C193" s="29">
        <v>0</v>
      </c>
      <c r="D193" s="29">
        <v>1</v>
      </c>
      <c r="E193" s="29">
        <v>0</v>
      </c>
      <c r="F193" s="27">
        <f t="shared" si="51"/>
        <v>1</v>
      </c>
    </row>
    <row r="194" spans="1:7" x14ac:dyDescent="0.2">
      <c r="A194" s="73" t="s">
        <v>353</v>
      </c>
      <c r="B194" s="17">
        <f>B193/F193*100</f>
        <v>0</v>
      </c>
      <c r="C194" s="17">
        <f>C193/F193*100</f>
        <v>0</v>
      </c>
      <c r="D194" s="17">
        <f>D193/F193*100</f>
        <v>100</v>
      </c>
      <c r="E194" s="17">
        <f>E193/F193*100</f>
        <v>0</v>
      </c>
      <c r="F194" s="31">
        <f t="shared" si="51"/>
        <v>100</v>
      </c>
    </row>
    <row r="195" spans="1:7" x14ac:dyDescent="0.2">
      <c r="A195" s="73" t="s">
        <v>281</v>
      </c>
      <c r="B195" s="29">
        <v>0</v>
      </c>
      <c r="C195" s="29">
        <v>0</v>
      </c>
      <c r="D195" s="29">
        <v>0</v>
      </c>
      <c r="E195" s="29">
        <v>0</v>
      </c>
      <c r="F195" s="27">
        <f t="shared" si="51"/>
        <v>0</v>
      </c>
    </row>
    <row r="196" spans="1:7" x14ac:dyDescent="0.2">
      <c r="A196" s="73" t="s">
        <v>353</v>
      </c>
      <c r="B196" s="17" t="e">
        <f>B195/F195*100</f>
        <v>#DIV/0!</v>
      </c>
      <c r="C196" s="17" t="e">
        <f>C195/F195*100</f>
        <v>#DIV/0!</v>
      </c>
      <c r="D196" s="17" t="e">
        <f>D195/F195*100</f>
        <v>#DIV/0!</v>
      </c>
      <c r="E196" s="17" t="e">
        <f>E195/F195*100</f>
        <v>#DIV/0!</v>
      </c>
      <c r="F196" s="31" t="e">
        <f t="shared" si="51"/>
        <v>#DIV/0!</v>
      </c>
    </row>
    <row r="197" spans="1:7" x14ac:dyDescent="0.2">
      <c r="A197" s="33" t="s">
        <v>152</v>
      </c>
      <c r="B197" s="33">
        <f>B181+B183+B185+B187+B189+B191+B193+B195</f>
        <v>0</v>
      </c>
      <c r="C197" s="33">
        <f t="shared" ref="C197:F197" si="52">C181+C183+C185+C187+C189+C191+C193+C195</f>
        <v>7</v>
      </c>
      <c r="D197" s="33">
        <f t="shared" si="52"/>
        <v>6</v>
      </c>
      <c r="E197" s="33">
        <f t="shared" si="52"/>
        <v>0</v>
      </c>
      <c r="F197" s="33">
        <f t="shared" si="52"/>
        <v>13</v>
      </c>
    </row>
    <row r="199" spans="1:7" x14ac:dyDescent="0.2">
      <c r="A199" s="210" t="s">
        <v>300</v>
      </c>
      <c r="B199" s="210"/>
      <c r="C199" s="210"/>
      <c r="D199" s="210"/>
      <c r="E199" s="210"/>
      <c r="F199" s="210"/>
      <c r="G199" t="s">
        <v>592</v>
      </c>
    </row>
    <row r="200" spans="1:7" x14ac:dyDescent="0.2">
      <c r="B200" s="41" t="s">
        <v>60</v>
      </c>
      <c r="C200" s="41" t="s">
        <v>61</v>
      </c>
      <c r="D200" s="41" t="s">
        <v>62</v>
      </c>
      <c r="E200" s="41" t="s">
        <v>63</v>
      </c>
      <c r="F200" s="43" t="s">
        <v>85</v>
      </c>
    </row>
    <row r="201" spans="1:7" x14ac:dyDescent="0.2">
      <c r="A201" t="s">
        <v>177</v>
      </c>
      <c r="B201" s="29">
        <v>0</v>
      </c>
      <c r="C201" s="29">
        <v>2</v>
      </c>
      <c r="D201" s="29">
        <v>1</v>
      </c>
      <c r="E201" s="29">
        <v>0</v>
      </c>
      <c r="F201" s="30">
        <f t="shared" ref="F201:F212" si="53">SUM(B201:E201)</f>
        <v>3</v>
      </c>
    </row>
    <row r="202" spans="1:7" x14ac:dyDescent="0.2">
      <c r="A202" t="s">
        <v>271</v>
      </c>
      <c r="B202" s="17">
        <f>B201/F201*100</f>
        <v>0</v>
      </c>
      <c r="C202" s="17">
        <f>C201/F201*100</f>
        <v>66.666666666666657</v>
      </c>
      <c r="D202" s="17">
        <f>D201/F201*100</f>
        <v>33.333333333333329</v>
      </c>
      <c r="E202" s="17">
        <f>E201/F201*100</f>
        <v>0</v>
      </c>
      <c r="F202" s="31">
        <f t="shared" si="53"/>
        <v>99.999999999999986</v>
      </c>
    </row>
    <row r="203" spans="1:7" x14ac:dyDescent="0.2">
      <c r="A203" t="s">
        <v>179</v>
      </c>
      <c r="B203" s="29">
        <v>0</v>
      </c>
      <c r="C203" s="29">
        <v>1</v>
      </c>
      <c r="D203" s="29">
        <v>1</v>
      </c>
      <c r="E203" s="29">
        <v>0</v>
      </c>
      <c r="F203" s="30">
        <f t="shared" si="53"/>
        <v>2</v>
      </c>
    </row>
    <row r="204" spans="1:7" x14ac:dyDescent="0.2">
      <c r="A204" t="s">
        <v>284</v>
      </c>
      <c r="B204" s="17">
        <f>B203/F203*100</f>
        <v>0</v>
      </c>
      <c r="C204" s="17">
        <f>C203/F203*100</f>
        <v>50</v>
      </c>
      <c r="D204" s="17">
        <f>D203/F203*100</f>
        <v>50</v>
      </c>
      <c r="E204" s="17">
        <f>E203/F203*100</f>
        <v>0</v>
      </c>
      <c r="F204" s="31">
        <f t="shared" si="53"/>
        <v>100</v>
      </c>
    </row>
    <row r="205" spans="1:7" x14ac:dyDescent="0.2">
      <c r="A205" t="s">
        <v>178</v>
      </c>
      <c r="B205" s="29">
        <v>0</v>
      </c>
      <c r="C205" s="29">
        <v>1</v>
      </c>
      <c r="D205" s="29">
        <v>1</v>
      </c>
      <c r="E205" s="29">
        <v>0</v>
      </c>
      <c r="F205" s="30">
        <f t="shared" si="53"/>
        <v>2</v>
      </c>
    </row>
    <row r="206" spans="1:7" x14ac:dyDescent="0.2">
      <c r="A206" t="s">
        <v>272</v>
      </c>
      <c r="B206" s="17">
        <f>B205/F205*100</f>
        <v>0</v>
      </c>
      <c r="C206" s="17">
        <f>C205/F205*100</f>
        <v>50</v>
      </c>
      <c r="D206" s="17">
        <f>D205/F205*100</f>
        <v>50</v>
      </c>
      <c r="E206" s="17">
        <f>E205/F205*100</f>
        <v>0</v>
      </c>
      <c r="F206" s="31">
        <f t="shared" si="53"/>
        <v>100</v>
      </c>
    </row>
    <row r="207" spans="1:7" x14ac:dyDescent="0.2">
      <c r="A207" t="s">
        <v>54</v>
      </c>
      <c r="B207" s="29">
        <v>1</v>
      </c>
      <c r="C207" s="29">
        <v>3</v>
      </c>
      <c r="D207" s="29">
        <v>1</v>
      </c>
      <c r="E207" s="29">
        <v>0</v>
      </c>
      <c r="F207" s="30">
        <f t="shared" si="53"/>
        <v>5</v>
      </c>
    </row>
    <row r="208" spans="1:7" x14ac:dyDescent="0.2">
      <c r="A208" t="s">
        <v>273</v>
      </c>
      <c r="B208" s="17">
        <f>B207/F207*100</f>
        <v>20</v>
      </c>
      <c r="C208" s="17">
        <f>C207/F207*100</f>
        <v>60</v>
      </c>
      <c r="D208" s="17">
        <f>D207/F207*100</f>
        <v>20</v>
      </c>
      <c r="E208" s="17">
        <f>E207/F207*100</f>
        <v>0</v>
      </c>
      <c r="F208" s="31">
        <f t="shared" si="53"/>
        <v>100</v>
      </c>
    </row>
    <row r="209" spans="1:6" x14ac:dyDescent="0.2">
      <c r="A209" t="s">
        <v>16</v>
      </c>
      <c r="B209" s="29">
        <v>0</v>
      </c>
      <c r="C209" s="29">
        <v>1</v>
      </c>
      <c r="D209" s="29">
        <v>0</v>
      </c>
      <c r="E209" s="29">
        <v>0</v>
      </c>
      <c r="F209" s="30">
        <f t="shared" si="53"/>
        <v>1</v>
      </c>
    </row>
    <row r="210" spans="1:6" x14ac:dyDescent="0.2">
      <c r="A210" t="s">
        <v>274</v>
      </c>
      <c r="B210" s="17">
        <f>B209/F209*100</f>
        <v>0</v>
      </c>
      <c r="C210" s="17">
        <f>C209/F209*100</f>
        <v>100</v>
      </c>
      <c r="D210" s="17">
        <f>D209/F209*100</f>
        <v>0</v>
      </c>
      <c r="E210" s="17">
        <f>E209/F209*100</f>
        <v>0</v>
      </c>
      <c r="F210" s="31">
        <f t="shared" si="53"/>
        <v>100</v>
      </c>
    </row>
    <row r="211" spans="1:6" x14ac:dyDescent="0.2">
      <c r="A211" s="30" t="s">
        <v>185</v>
      </c>
      <c r="B211" s="30">
        <f t="shared" ref="B211:E211" si="54">B201+B203+B205+B207+B209</f>
        <v>1</v>
      </c>
      <c r="C211" s="30">
        <f t="shared" si="54"/>
        <v>8</v>
      </c>
      <c r="D211" s="30">
        <f t="shared" si="54"/>
        <v>4</v>
      </c>
      <c r="E211" s="30">
        <f t="shared" si="54"/>
        <v>0</v>
      </c>
      <c r="F211" s="30">
        <f t="shared" si="53"/>
        <v>13</v>
      </c>
    </row>
    <row r="212" spans="1:6" x14ac:dyDescent="0.2">
      <c r="A212" s="30" t="s">
        <v>186</v>
      </c>
      <c r="B212" s="155">
        <f>B211/B1*100</f>
        <v>7.6923076923076925</v>
      </c>
      <c r="C212" s="155">
        <f>C211/B1*100</f>
        <v>61.53846153846154</v>
      </c>
      <c r="D212" s="155">
        <f>D211/B1*100</f>
        <v>30.76923076923077</v>
      </c>
      <c r="E212" s="155">
        <f>E211/B1*100</f>
        <v>0</v>
      </c>
      <c r="F212" s="30">
        <f t="shared" si="53"/>
        <v>100</v>
      </c>
    </row>
    <row r="213" spans="1:6" x14ac:dyDescent="0.2">
      <c r="A213" s="73" t="s">
        <v>352</v>
      </c>
      <c r="B213" s="29">
        <v>0</v>
      </c>
      <c r="C213" s="29">
        <v>0</v>
      </c>
      <c r="D213" s="29">
        <v>0</v>
      </c>
      <c r="E213" s="29">
        <v>0</v>
      </c>
      <c r="F213" s="27">
        <f t="shared" ref="F213:F228" si="55">SUM(B213:E213)</f>
        <v>0</v>
      </c>
    </row>
    <row r="214" spans="1:6" x14ac:dyDescent="0.2">
      <c r="A214" s="73" t="s">
        <v>353</v>
      </c>
      <c r="B214" s="17" t="e">
        <f>B213/F213*100</f>
        <v>#DIV/0!</v>
      </c>
      <c r="C214" s="17" t="e">
        <f>C213/F213*100</f>
        <v>#DIV/0!</v>
      </c>
      <c r="D214" s="17" t="e">
        <f>D213/F213*100</f>
        <v>#DIV/0!</v>
      </c>
      <c r="E214" s="17" t="e">
        <f>E213/F213*100</f>
        <v>#DIV/0!</v>
      </c>
      <c r="F214" s="31" t="e">
        <f t="shared" si="55"/>
        <v>#DIV/0!</v>
      </c>
    </row>
    <row r="215" spans="1:6" x14ac:dyDescent="0.2">
      <c r="A215" s="73" t="s">
        <v>275</v>
      </c>
      <c r="B215" s="29">
        <v>0</v>
      </c>
      <c r="C215" s="29">
        <v>1</v>
      </c>
      <c r="D215" s="29">
        <v>1</v>
      </c>
      <c r="E215" s="29">
        <v>0</v>
      </c>
      <c r="F215" s="27">
        <f t="shared" si="55"/>
        <v>2</v>
      </c>
    </row>
    <row r="216" spans="1:6" x14ac:dyDescent="0.2">
      <c r="A216" s="73" t="s">
        <v>354</v>
      </c>
      <c r="B216" s="17">
        <f>B215/F215*100</f>
        <v>0</v>
      </c>
      <c r="C216" s="17">
        <f>C215/F215*100</f>
        <v>50</v>
      </c>
      <c r="D216" s="17">
        <f>D215/F215*100</f>
        <v>50</v>
      </c>
      <c r="E216" s="17">
        <f>E215/F215*100</f>
        <v>0</v>
      </c>
      <c r="F216" s="31">
        <f t="shared" si="55"/>
        <v>100</v>
      </c>
    </row>
    <row r="217" spans="1:6" x14ac:dyDescent="0.2">
      <c r="A217" s="73" t="s">
        <v>276</v>
      </c>
      <c r="B217" s="29">
        <v>0</v>
      </c>
      <c r="C217" s="29">
        <v>2</v>
      </c>
      <c r="D217" s="29">
        <v>0</v>
      </c>
      <c r="E217" s="29">
        <v>0</v>
      </c>
      <c r="F217" s="27">
        <f t="shared" si="55"/>
        <v>2</v>
      </c>
    </row>
    <row r="218" spans="1:6" x14ac:dyDescent="0.2">
      <c r="A218" s="73" t="s">
        <v>355</v>
      </c>
      <c r="B218" s="17">
        <f>B217/F217*100</f>
        <v>0</v>
      </c>
      <c r="C218" s="17">
        <f>C217/F217*100</f>
        <v>100</v>
      </c>
      <c r="D218" s="17">
        <f>D217/F217*100</f>
        <v>0</v>
      </c>
      <c r="E218" s="17">
        <f>E217/F217*100</f>
        <v>0</v>
      </c>
      <c r="F218" s="31">
        <f t="shared" si="55"/>
        <v>100</v>
      </c>
    </row>
    <row r="219" spans="1:6" x14ac:dyDescent="0.2">
      <c r="A219" s="73" t="s">
        <v>277</v>
      </c>
      <c r="B219" s="29">
        <v>0</v>
      </c>
      <c r="C219" s="29">
        <v>0</v>
      </c>
      <c r="D219" s="29">
        <v>0</v>
      </c>
      <c r="E219" s="29">
        <v>0</v>
      </c>
      <c r="F219" s="27">
        <f t="shared" si="55"/>
        <v>0</v>
      </c>
    </row>
    <row r="220" spans="1:6" x14ac:dyDescent="0.2">
      <c r="A220" s="73" t="s">
        <v>356</v>
      </c>
      <c r="B220" s="17" t="e">
        <f>B219/F219*100</f>
        <v>#DIV/0!</v>
      </c>
      <c r="C220" s="17" t="e">
        <f>C219/F219*100</f>
        <v>#DIV/0!</v>
      </c>
      <c r="D220" s="17" t="e">
        <f>D219/F219*100</f>
        <v>#DIV/0!</v>
      </c>
      <c r="E220" s="17" t="e">
        <f>E219/F219*100</f>
        <v>#DIV/0!</v>
      </c>
      <c r="F220" s="31" t="e">
        <f t="shared" si="55"/>
        <v>#DIV/0!</v>
      </c>
    </row>
    <row r="221" spans="1:6" x14ac:dyDescent="0.2">
      <c r="A221" s="73" t="s">
        <v>278</v>
      </c>
      <c r="B221" s="29">
        <v>0</v>
      </c>
      <c r="C221" s="29">
        <v>0</v>
      </c>
      <c r="D221" s="29">
        <v>0</v>
      </c>
      <c r="E221" s="29">
        <v>0</v>
      </c>
      <c r="F221" s="27">
        <f t="shared" si="55"/>
        <v>0</v>
      </c>
    </row>
    <row r="222" spans="1:6" x14ac:dyDescent="0.2">
      <c r="A222" s="73" t="s">
        <v>357</v>
      </c>
      <c r="B222" s="17" t="e">
        <f>B221/F221*100</f>
        <v>#DIV/0!</v>
      </c>
      <c r="C222" s="17" t="e">
        <f>C221/F221*100</f>
        <v>#DIV/0!</v>
      </c>
      <c r="D222" s="17" t="e">
        <f>D221/F221*100</f>
        <v>#DIV/0!</v>
      </c>
      <c r="E222" s="17" t="e">
        <f>E221/F221*100</f>
        <v>#DIV/0!</v>
      </c>
      <c r="F222" s="31" t="e">
        <f t="shared" si="55"/>
        <v>#DIV/0!</v>
      </c>
    </row>
    <row r="223" spans="1:6" x14ac:dyDescent="0.2">
      <c r="A223" s="73" t="s">
        <v>279</v>
      </c>
      <c r="B223" s="29">
        <v>1</v>
      </c>
      <c r="C223" s="29">
        <v>5</v>
      </c>
      <c r="D223" s="29">
        <v>2</v>
      </c>
      <c r="E223" s="29">
        <v>0</v>
      </c>
      <c r="F223" s="27">
        <f t="shared" si="55"/>
        <v>8</v>
      </c>
    </row>
    <row r="224" spans="1:6" x14ac:dyDescent="0.2">
      <c r="A224" s="73" t="s">
        <v>353</v>
      </c>
      <c r="B224" s="17">
        <f>B223/F223*100</f>
        <v>12.5</v>
      </c>
      <c r="C224" s="17">
        <f>C223/F223*100</f>
        <v>62.5</v>
      </c>
      <c r="D224" s="17">
        <f>D223/F223*100</f>
        <v>25</v>
      </c>
      <c r="E224" s="17">
        <f>E223/F223*100</f>
        <v>0</v>
      </c>
      <c r="F224" s="31">
        <f t="shared" si="55"/>
        <v>100</v>
      </c>
    </row>
    <row r="225" spans="1:7" x14ac:dyDescent="0.2">
      <c r="A225" s="73" t="s">
        <v>280</v>
      </c>
      <c r="B225" s="29">
        <v>0</v>
      </c>
      <c r="C225" s="29">
        <v>0</v>
      </c>
      <c r="D225" s="29">
        <v>1</v>
      </c>
      <c r="E225" s="29">
        <v>0</v>
      </c>
      <c r="F225" s="27">
        <f t="shared" si="55"/>
        <v>1</v>
      </c>
    </row>
    <row r="226" spans="1:7" x14ac:dyDescent="0.2">
      <c r="A226" s="73" t="s">
        <v>353</v>
      </c>
      <c r="B226" s="17">
        <f>B225/F225*100</f>
        <v>0</v>
      </c>
      <c r="C226" s="17">
        <f>C225/F225*100</f>
        <v>0</v>
      </c>
      <c r="D226" s="17">
        <f>D225/F225*100</f>
        <v>100</v>
      </c>
      <c r="E226" s="17">
        <f>E225/F225*100</f>
        <v>0</v>
      </c>
      <c r="F226" s="31">
        <f t="shared" si="55"/>
        <v>100</v>
      </c>
    </row>
    <row r="227" spans="1:7" x14ac:dyDescent="0.2">
      <c r="A227" s="73" t="s">
        <v>281</v>
      </c>
      <c r="B227" s="29">
        <v>0</v>
      </c>
      <c r="C227" s="29">
        <v>0</v>
      </c>
      <c r="D227" s="29">
        <v>0</v>
      </c>
      <c r="E227" s="29">
        <v>0</v>
      </c>
      <c r="F227" s="27">
        <f t="shared" si="55"/>
        <v>0</v>
      </c>
    </row>
    <row r="228" spans="1:7" x14ac:dyDescent="0.2">
      <c r="A228" s="73" t="s">
        <v>353</v>
      </c>
      <c r="B228" s="17" t="e">
        <f>B227/F227*100</f>
        <v>#DIV/0!</v>
      </c>
      <c r="C228" s="17" t="e">
        <f>C227/F227*100</f>
        <v>#DIV/0!</v>
      </c>
      <c r="D228" s="17" t="e">
        <f>D227/F227*100</f>
        <v>#DIV/0!</v>
      </c>
      <c r="E228" s="17" t="e">
        <f>E227/F227*100</f>
        <v>#DIV/0!</v>
      </c>
      <c r="F228" s="31" t="e">
        <f t="shared" si="55"/>
        <v>#DIV/0!</v>
      </c>
    </row>
    <row r="229" spans="1:7" x14ac:dyDescent="0.2">
      <c r="A229" s="33" t="s">
        <v>152</v>
      </c>
      <c r="B229" s="33">
        <f>B213+B215+B217+B219+B221+B223+B225+B227</f>
        <v>1</v>
      </c>
      <c r="C229" s="33">
        <f t="shared" ref="C229:F229" si="56">C213+C215+C217+C219+C221+C223+C225+C227</f>
        <v>8</v>
      </c>
      <c r="D229" s="33">
        <f t="shared" si="56"/>
        <v>4</v>
      </c>
      <c r="E229" s="33">
        <f t="shared" si="56"/>
        <v>0</v>
      </c>
      <c r="F229" s="33">
        <f t="shared" si="56"/>
        <v>13</v>
      </c>
    </row>
    <row r="231" spans="1:7" x14ac:dyDescent="0.2">
      <c r="A231" s="211" t="s">
        <v>301</v>
      </c>
      <c r="B231" s="211"/>
      <c r="C231" s="211"/>
      <c r="D231" s="211"/>
      <c r="E231" s="211"/>
      <c r="F231" s="211"/>
      <c r="G231" t="s">
        <v>578</v>
      </c>
    </row>
    <row r="232" spans="1:7" x14ac:dyDescent="0.2">
      <c r="A232" s="69"/>
      <c r="B232" s="57" t="s">
        <v>60</v>
      </c>
      <c r="C232" s="57" t="s">
        <v>61</v>
      </c>
      <c r="D232" s="57" t="s">
        <v>62</v>
      </c>
      <c r="E232" s="57" t="s">
        <v>63</v>
      </c>
      <c r="F232" s="60" t="s">
        <v>85</v>
      </c>
    </row>
    <row r="233" spans="1:7" x14ac:dyDescent="0.2">
      <c r="A233" s="69" t="s">
        <v>177</v>
      </c>
      <c r="B233" s="29">
        <v>0</v>
      </c>
      <c r="C233" s="29">
        <v>3</v>
      </c>
      <c r="D233" s="29">
        <v>0</v>
      </c>
      <c r="E233" s="29">
        <v>0</v>
      </c>
      <c r="F233" s="63">
        <v>0</v>
      </c>
    </row>
    <row r="234" spans="1:7" x14ac:dyDescent="0.2">
      <c r="A234" s="69" t="s">
        <v>271</v>
      </c>
      <c r="B234" s="61" t="e">
        <v>#DIV/0!</v>
      </c>
      <c r="C234" s="61" t="e">
        <v>#DIV/0!</v>
      </c>
      <c r="D234" s="61" t="e">
        <v>#DIV/0!</v>
      </c>
      <c r="E234" s="61" t="e">
        <v>#DIV/0!</v>
      </c>
      <c r="F234" s="80" t="e">
        <v>#DIV/0!</v>
      </c>
    </row>
    <row r="235" spans="1:7" x14ac:dyDescent="0.2">
      <c r="A235" s="69" t="s">
        <v>179</v>
      </c>
      <c r="B235" s="29">
        <v>1</v>
      </c>
      <c r="C235" s="29">
        <v>1</v>
      </c>
      <c r="D235" s="29">
        <v>0</v>
      </c>
      <c r="E235" s="29">
        <v>0</v>
      </c>
      <c r="F235" s="63">
        <v>0</v>
      </c>
    </row>
    <row r="236" spans="1:7" x14ac:dyDescent="0.2">
      <c r="A236" s="69" t="s">
        <v>284</v>
      </c>
      <c r="B236" s="61" t="e">
        <v>#DIV/0!</v>
      </c>
      <c r="C236" s="61" t="e">
        <v>#DIV/0!</v>
      </c>
      <c r="D236" s="61" t="e">
        <v>#DIV/0!</v>
      </c>
      <c r="E236" s="61" t="e">
        <v>#DIV/0!</v>
      </c>
      <c r="F236" s="80" t="e">
        <v>#DIV/0!</v>
      </c>
    </row>
    <row r="237" spans="1:7" x14ac:dyDescent="0.2">
      <c r="A237" s="69" t="s">
        <v>178</v>
      </c>
      <c r="B237" s="29">
        <v>1</v>
      </c>
      <c r="C237" s="29">
        <v>1</v>
      </c>
      <c r="D237" s="29">
        <v>0</v>
      </c>
      <c r="E237" s="29">
        <v>0</v>
      </c>
      <c r="F237" s="63">
        <v>0</v>
      </c>
    </row>
    <row r="238" spans="1:7" x14ac:dyDescent="0.2">
      <c r="A238" s="69" t="s">
        <v>272</v>
      </c>
      <c r="B238" s="61" t="e">
        <v>#DIV/0!</v>
      </c>
      <c r="C238" s="61" t="e">
        <v>#DIV/0!</v>
      </c>
      <c r="D238" s="61" t="e">
        <v>#DIV/0!</v>
      </c>
      <c r="E238" s="61" t="e">
        <v>#DIV/0!</v>
      </c>
      <c r="F238" s="80" t="e">
        <v>#DIV/0!</v>
      </c>
    </row>
    <row r="239" spans="1:7" x14ac:dyDescent="0.2">
      <c r="A239" s="69" t="s">
        <v>54</v>
      </c>
      <c r="B239" s="29">
        <v>2</v>
      </c>
      <c r="C239" s="29">
        <v>3</v>
      </c>
      <c r="D239" s="29">
        <v>0</v>
      </c>
      <c r="E239" s="29">
        <v>0</v>
      </c>
      <c r="F239" s="63">
        <v>0</v>
      </c>
    </row>
    <row r="240" spans="1:7" x14ac:dyDescent="0.2">
      <c r="A240" s="69" t="s">
        <v>273</v>
      </c>
      <c r="B240" s="61" t="e">
        <v>#DIV/0!</v>
      </c>
      <c r="C240" s="61" t="e">
        <v>#DIV/0!</v>
      </c>
      <c r="D240" s="61" t="e">
        <v>#DIV/0!</v>
      </c>
      <c r="E240" s="61" t="e">
        <v>#DIV/0!</v>
      </c>
      <c r="F240" s="80" t="e">
        <v>#DIV/0!</v>
      </c>
    </row>
    <row r="241" spans="1:6" x14ac:dyDescent="0.2">
      <c r="A241" s="69" t="s">
        <v>16</v>
      </c>
      <c r="B241" s="29">
        <v>0</v>
      </c>
      <c r="C241" s="29">
        <v>1</v>
      </c>
      <c r="D241" s="29">
        <v>0</v>
      </c>
      <c r="E241" s="29">
        <v>0</v>
      </c>
      <c r="F241" s="63">
        <v>0</v>
      </c>
    </row>
    <row r="242" spans="1:6" x14ac:dyDescent="0.2">
      <c r="A242" s="69" t="s">
        <v>274</v>
      </c>
      <c r="B242" s="61" t="e">
        <v>#DIV/0!</v>
      </c>
      <c r="C242" s="61" t="e">
        <v>#DIV/0!</v>
      </c>
      <c r="D242" s="61" t="e">
        <v>#DIV/0!</v>
      </c>
      <c r="E242" s="61" t="e">
        <v>#DIV/0!</v>
      </c>
      <c r="F242" s="80" t="e">
        <v>#DIV/0!</v>
      </c>
    </row>
    <row r="243" spans="1:6" x14ac:dyDescent="0.2">
      <c r="A243" s="63" t="s">
        <v>185</v>
      </c>
      <c r="B243" s="30">
        <f t="shared" ref="B243:E243" si="57">B233+B235+B237+B239+B241</f>
        <v>4</v>
      </c>
      <c r="C243" s="30">
        <f t="shared" si="57"/>
        <v>9</v>
      </c>
      <c r="D243" s="30">
        <f t="shared" si="57"/>
        <v>0</v>
      </c>
      <c r="E243" s="30">
        <f t="shared" si="57"/>
        <v>0</v>
      </c>
      <c r="F243" s="63">
        <f>SUM(B243:E243)</f>
        <v>13</v>
      </c>
    </row>
    <row r="244" spans="1:6" x14ac:dyDescent="0.2">
      <c r="A244" s="63" t="s">
        <v>186</v>
      </c>
      <c r="B244" s="155">
        <f>B243/B1*100</f>
        <v>30.76923076923077</v>
      </c>
      <c r="C244" s="155">
        <f>C243/B1*100</f>
        <v>69.230769230769226</v>
      </c>
      <c r="D244" s="155">
        <f>D243/B1*100</f>
        <v>0</v>
      </c>
      <c r="E244" s="155">
        <f>E243/B1*100</f>
        <v>0</v>
      </c>
      <c r="F244" s="63" t="e">
        <v>#DIV/0!</v>
      </c>
    </row>
    <row r="245" spans="1:6" x14ac:dyDescent="0.2">
      <c r="A245" s="73" t="s">
        <v>352</v>
      </c>
      <c r="B245" s="29">
        <v>0</v>
      </c>
      <c r="C245" s="29">
        <v>0</v>
      </c>
      <c r="D245" s="29">
        <v>0</v>
      </c>
      <c r="E245" s="29">
        <v>0</v>
      </c>
      <c r="F245" s="27">
        <f t="shared" ref="F245:F260" si="58">SUM(B245:E245)</f>
        <v>0</v>
      </c>
    </row>
    <row r="246" spans="1:6" x14ac:dyDescent="0.2">
      <c r="A246" s="73" t="s">
        <v>353</v>
      </c>
      <c r="B246" s="17" t="e">
        <f>B245/F245*100</f>
        <v>#DIV/0!</v>
      </c>
      <c r="C246" s="17" t="e">
        <f>C245/F245*100</f>
        <v>#DIV/0!</v>
      </c>
      <c r="D246" s="17" t="e">
        <f>D245/F245*100</f>
        <v>#DIV/0!</v>
      </c>
      <c r="E246" s="17" t="e">
        <f>E245/F245*100</f>
        <v>#DIV/0!</v>
      </c>
      <c r="F246" s="31" t="e">
        <f t="shared" si="58"/>
        <v>#DIV/0!</v>
      </c>
    </row>
    <row r="247" spans="1:6" x14ac:dyDescent="0.2">
      <c r="A247" s="73" t="s">
        <v>275</v>
      </c>
      <c r="B247" s="29">
        <v>1</v>
      </c>
      <c r="C247" s="29">
        <v>1</v>
      </c>
      <c r="D247" s="29">
        <v>0</v>
      </c>
      <c r="E247" s="29">
        <v>0</v>
      </c>
      <c r="F247" s="27">
        <f t="shared" si="58"/>
        <v>2</v>
      </c>
    </row>
    <row r="248" spans="1:6" x14ac:dyDescent="0.2">
      <c r="A248" s="73" t="s">
        <v>354</v>
      </c>
      <c r="B248" s="17">
        <f>B247/F247*100</f>
        <v>50</v>
      </c>
      <c r="C248" s="17">
        <f>C247/F247*100</f>
        <v>50</v>
      </c>
      <c r="D248" s="17">
        <f>D247/F247*100</f>
        <v>0</v>
      </c>
      <c r="E248" s="17">
        <f>E247/F247*100</f>
        <v>0</v>
      </c>
      <c r="F248" s="31">
        <f t="shared" si="58"/>
        <v>100</v>
      </c>
    </row>
    <row r="249" spans="1:6" x14ac:dyDescent="0.2">
      <c r="A249" s="73" t="s">
        <v>276</v>
      </c>
      <c r="B249" s="29">
        <v>0</v>
      </c>
      <c r="C249" s="29">
        <v>2</v>
      </c>
      <c r="D249" s="29">
        <v>0</v>
      </c>
      <c r="E249" s="29">
        <v>0</v>
      </c>
      <c r="F249" s="27">
        <f t="shared" si="58"/>
        <v>2</v>
      </c>
    </row>
    <row r="250" spans="1:6" x14ac:dyDescent="0.2">
      <c r="A250" s="73" t="s">
        <v>355</v>
      </c>
      <c r="B250" s="17">
        <f>B249/F249*100</f>
        <v>0</v>
      </c>
      <c r="C250" s="17">
        <f>C249/F249*100</f>
        <v>100</v>
      </c>
      <c r="D250" s="17">
        <f>D249/F249*100</f>
        <v>0</v>
      </c>
      <c r="E250" s="17">
        <f>E249/F249*100</f>
        <v>0</v>
      </c>
      <c r="F250" s="31">
        <f t="shared" si="58"/>
        <v>100</v>
      </c>
    </row>
    <row r="251" spans="1:6" x14ac:dyDescent="0.2">
      <c r="A251" s="73" t="s">
        <v>277</v>
      </c>
      <c r="B251" s="29">
        <v>0</v>
      </c>
      <c r="C251" s="29">
        <v>0</v>
      </c>
      <c r="D251" s="29">
        <v>0</v>
      </c>
      <c r="E251" s="29">
        <v>0</v>
      </c>
      <c r="F251" s="27">
        <f t="shared" si="58"/>
        <v>0</v>
      </c>
    </row>
    <row r="252" spans="1:6" x14ac:dyDescent="0.2">
      <c r="A252" s="73" t="s">
        <v>356</v>
      </c>
      <c r="B252" s="17" t="e">
        <f>B251/F251*100</f>
        <v>#DIV/0!</v>
      </c>
      <c r="C252" s="17" t="e">
        <f>C251/F251*100</f>
        <v>#DIV/0!</v>
      </c>
      <c r="D252" s="17" t="e">
        <f>D251/F251*100</f>
        <v>#DIV/0!</v>
      </c>
      <c r="E252" s="17" t="e">
        <f>E251/F251*100</f>
        <v>#DIV/0!</v>
      </c>
      <c r="F252" s="31" t="e">
        <f t="shared" si="58"/>
        <v>#DIV/0!</v>
      </c>
    </row>
    <row r="253" spans="1:6" x14ac:dyDescent="0.2">
      <c r="A253" s="73" t="s">
        <v>278</v>
      </c>
      <c r="B253" s="29">
        <v>0</v>
      </c>
      <c r="C253" s="29">
        <v>0</v>
      </c>
      <c r="D253" s="29">
        <v>0</v>
      </c>
      <c r="E253" s="29">
        <v>0</v>
      </c>
      <c r="F253" s="27">
        <f t="shared" si="58"/>
        <v>0</v>
      </c>
    </row>
    <row r="254" spans="1:6" x14ac:dyDescent="0.2">
      <c r="A254" s="73" t="s">
        <v>357</v>
      </c>
      <c r="B254" s="17" t="e">
        <f>B253/F253*100</f>
        <v>#DIV/0!</v>
      </c>
      <c r="C254" s="17" t="e">
        <f>C253/F253*100</f>
        <v>#DIV/0!</v>
      </c>
      <c r="D254" s="17" t="e">
        <f>D253/F253*100</f>
        <v>#DIV/0!</v>
      </c>
      <c r="E254" s="17" t="e">
        <f>E253/F253*100</f>
        <v>#DIV/0!</v>
      </c>
      <c r="F254" s="31" t="e">
        <f t="shared" si="58"/>
        <v>#DIV/0!</v>
      </c>
    </row>
    <row r="255" spans="1:6" x14ac:dyDescent="0.2">
      <c r="A255" s="73" t="s">
        <v>279</v>
      </c>
      <c r="B255" s="29">
        <v>3</v>
      </c>
      <c r="C255" s="29">
        <v>5</v>
      </c>
      <c r="D255" s="29">
        <v>0</v>
      </c>
      <c r="E255" s="29">
        <v>0</v>
      </c>
      <c r="F255" s="27">
        <f t="shared" si="58"/>
        <v>8</v>
      </c>
    </row>
    <row r="256" spans="1:6" x14ac:dyDescent="0.2">
      <c r="A256" s="73" t="s">
        <v>353</v>
      </c>
      <c r="B256" s="17">
        <f>B255/F255*100</f>
        <v>37.5</v>
      </c>
      <c r="C256" s="17">
        <f>C255/F255*100</f>
        <v>62.5</v>
      </c>
      <c r="D256" s="17">
        <f>D255/F255*100</f>
        <v>0</v>
      </c>
      <c r="E256" s="17">
        <f>E255/F255*100</f>
        <v>0</v>
      </c>
      <c r="F256" s="31">
        <f t="shared" si="58"/>
        <v>100</v>
      </c>
    </row>
    <row r="257" spans="1:50" x14ac:dyDescent="0.2">
      <c r="A257" s="73" t="s">
        <v>280</v>
      </c>
      <c r="B257" s="29">
        <v>0</v>
      </c>
      <c r="C257" s="29">
        <v>1</v>
      </c>
      <c r="D257" s="29">
        <v>0</v>
      </c>
      <c r="E257" s="29">
        <v>0</v>
      </c>
      <c r="F257" s="27">
        <f t="shared" si="58"/>
        <v>1</v>
      </c>
    </row>
    <row r="258" spans="1:50" x14ac:dyDescent="0.2">
      <c r="A258" s="73" t="s">
        <v>353</v>
      </c>
      <c r="B258" s="17">
        <f>B257/F257*100</f>
        <v>0</v>
      </c>
      <c r="C258" s="17">
        <f>C257/F257*100</f>
        <v>100</v>
      </c>
      <c r="D258" s="17">
        <f>D257/F257*100</f>
        <v>0</v>
      </c>
      <c r="E258" s="17">
        <f>E257/F257*100</f>
        <v>0</v>
      </c>
      <c r="F258" s="31">
        <f t="shared" si="58"/>
        <v>100</v>
      </c>
    </row>
    <row r="259" spans="1:50" x14ac:dyDescent="0.2">
      <c r="A259" s="73" t="s">
        <v>281</v>
      </c>
      <c r="B259" s="29">
        <v>0</v>
      </c>
      <c r="C259" s="29">
        <v>0</v>
      </c>
      <c r="D259" s="29">
        <v>0</v>
      </c>
      <c r="E259" s="29">
        <v>0</v>
      </c>
      <c r="F259" s="27">
        <f t="shared" si="58"/>
        <v>0</v>
      </c>
    </row>
    <row r="260" spans="1:50" x14ac:dyDescent="0.2">
      <c r="A260" s="73" t="s">
        <v>353</v>
      </c>
      <c r="B260" s="17" t="e">
        <f>B259/F259*100</f>
        <v>#DIV/0!</v>
      </c>
      <c r="C260" s="17" t="e">
        <f>C259/F259*100</f>
        <v>#DIV/0!</v>
      </c>
      <c r="D260" s="17" t="e">
        <f>D259/F259*100</f>
        <v>#DIV/0!</v>
      </c>
      <c r="E260" s="17" t="e">
        <f>E259/F259*100</f>
        <v>#DIV/0!</v>
      </c>
      <c r="F260" s="31" t="e">
        <f t="shared" si="58"/>
        <v>#DIV/0!</v>
      </c>
    </row>
    <row r="261" spans="1:50" x14ac:dyDescent="0.2">
      <c r="A261" s="33" t="s">
        <v>152</v>
      </c>
      <c r="B261" s="33">
        <f>B245+B247+B249+B251+B253+B255+B257+B259</f>
        <v>4</v>
      </c>
      <c r="C261" s="33">
        <f t="shared" ref="C261:F261" si="59">C245+C247+C249+C251+C253+C255+C257+C259</f>
        <v>9</v>
      </c>
      <c r="D261" s="33">
        <f t="shared" si="59"/>
        <v>0</v>
      </c>
      <c r="E261" s="33">
        <f t="shared" si="59"/>
        <v>0</v>
      </c>
      <c r="F261" s="33">
        <f t="shared" si="59"/>
        <v>13</v>
      </c>
    </row>
    <row r="263" spans="1:50" ht="34" customHeight="1" x14ac:dyDescent="0.2">
      <c r="A263" s="215" t="s">
        <v>302</v>
      </c>
      <c r="B263" s="215"/>
      <c r="C263" s="215"/>
      <c r="D263" s="215"/>
      <c r="E263" s="215"/>
      <c r="F263" s="215"/>
      <c r="G263" s="215"/>
      <c r="H263" s="215"/>
      <c r="I263" s="215"/>
      <c r="J263" s="215"/>
      <c r="K263" s="215"/>
      <c r="L263" s="215"/>
      <c r="M263" s="215"/>
      <c r="N263" s="215"/>
      <c r="O263" s="215"/>
      <c r="P263" s="215"/>
      <c r="Q263" s="215"/>
      <c r="R263" s="215"/>
      <c r="S263" s="215"/>
      <c r="T263" s="215"/>
      <c r="U263" s="215"/>
      <c r="V263" s="215"/>
      <c r="W263" s="215"/>
      <c r="X263" s="215"/>
      <c r="Y263" s="215"/>
      <c r="Z263" s="215"/>
      <c r="AA263" s="215"/>
      <c r="AB263" s="215"/>
      <c r="AC263" s="215"/>
      <c r="AD263" s="215"/>
      <c r="AE263" s="215"/>
      <c r="AF263" s="215"/>
      <c r="AG263" s="215"/>
      <c r="AH263" s="215"/>
      <c r="AI263" s="215"/>
      <c r="AJ263" s="215"/>
      <c r="AK263" s="215"/>
      <c r="AL263" s="215"/>
      <c r="AM263" s="215"/>
      <c r="AN263" s="215"/>
      <c r="AO263" s="215"/>
      <c r="AP263" s="215"/>
      <c r="AQ263" s="215"/>
      <c r="AR263" s="215"/>
      <c r="AS263" s="215"/>
      <c r="AT263" s="215"/>
      <c r="AU263" s="215"/>
      <c r="AV263" s="215"/>
      <c r="AW263" s="215"/>
    </row>
    <row r="264" spans="1:50" s="14" customFormat="1" ht="49" customHeight="1" x14ac:dyDescent="0.2">
      <c r="B264" s="208" t="s">
        <v>303</v>
      </c>
      <c r="C264" s="208"/>
      <c r="D264" s="208"/>
      <c r="E264" s="208"/>
      <c r="F264" s="208"/>
      <c r="G264" s="208"/>
      <c r="H264" s="125"/>
      <c r="I264" s="208" t="s">
        <v>304</v>
      </c>
      <c r="J264" s="208"/>
      <c r="K264" s="208"/>
      <c r="L264" s="208"/>
      <c r="M264" s="208"/>
      <c r="N264" s="208"/>
      <c r="O264" s="83"/>
      <c r="P264" s="212" t="s">
        <v>305</v>
      </c>
      <c r="Q264" s="212"/>
      <c r="R264" s="212"/>
      <c r="S264" s="212"/>
      <c r="T264" s="212"/>
      <c r="U264" s="212"/>
      <c r="W264" s="208" t="s">
        <v>306</v>
      </c>
      <c r="X264" s="208"/>
      <c r="Y264" s="208"/>
      <c r="Z264" s="208"/>
      <c r="AA264" s="208"/>
      <c r="AB264" s="208"/>
      <c r="AD264" s="208" t="s">
        <v>307</v>
      </c>
      <c r="AE264" s="208"/>
      <c r="AF264" s="208"/>
      <c r="AG264" s="208"/>
      <c r="AH264" s="208"/>
      <c r="AI264" s="208"/>
      <c r="AK264" s="219" t="s">
        <v>308</v>
      </c>
      <c r="AL264" s="219"/>
      <c r="AM264" s="219"/>
      <c r="AN264" s="219"/>
      <c r="AO264" s="219"/>
      <c r="AP264" s="219"/>
      <c r="AR264" s="126" t="s">
        <v>242</v>
      </c>
      <c r="AT264" s="126" t="s">
        <v>309</v>
      </c>
      <c r="AV264" s="126" t="s">
        <v>458</v>
      </c>
      <c r="AW264" s="101"/>
      <c r="AX264" s="14" t="s">
        <v>629</v>
      </c>
    </row>
    <row r="265" spans="1:50" x14ac:dyDescent="0.2">
      <c r="B265" s="5" t="s">
        <v>81</v>
      </c>
      <c r="C265" s="5" t="s">
        <v>82</v>
      </c>
      <c r="D265" s="5" t="s">
        <v>83</v>
      </c>
      <c r="E265" s="98" t="s">
        <v>84</v>
      </c>
      <c r="F265" s="98" t="s">
        <v>29</v>
      </c>
      <c r="G265" s="5" t="s">
        <v>30</v>
      </c>
      <c r="H265" s="43" t="s">
        <v>85</v>
      </c>
      <c r="I265" s="5" t="s">
        <v>81</v>
      </c>
      <c r="J265" s="5" t="s">
        <v>82</v>
      </c>
      <c r="K265" s="5" t="s">
        <v>83</v>
      </c>
      <c r="L265" s="5" t="s">
        <v>84</v>
      </c>
      <c r="M265" s="98" t="s">
        <v>29</v>
      </c>
      <c r="N265" s="98" t="s">
        <v>30</v>
      </c>
      <c r="O265" s="43" t="s">
        <v>85</v>
      </c>
      <c r="P265" s="5" t="s">
        <v>81</v>
      </c>
      <c r="Q265" s="5" t="s">
        <v>82</v>
      </c>
      <c r="R265" s="5" t="s">
        <v>83</v>
      </c>
      <c r="S265" s="5" t="s">
        <v>84</v>
      </c>
      <c r="T265" s="59" t="s">
        <v>29</v>
      </c>
      <c r="U265" s="98" t="s">
        <v>30</v>
      </c>
      <c r="V265" s="43" t="s">
        <v>85</v>
      </c>
      <c r="W265" s="5" t="s">
        <v>81</v>
      </c>
      <c r="X265" s="5" t="s">
        <v>82</v>
      </c>
      <c r="Y265" s="5" t="s">
        <v>83</v>
      </c>
      <c r="Z265" s="5" t="s">
        <v>84</v>
      </c>
      <c r="AA265" s="98" t="s">
        <v>29</v>
      </c>
      <c r="AB265" s="98" t="s">
        <v>30</v>
      </c>
      <c r="AC265" s="43" t="s">
        <v>85</v>
      </c>
      <c r="AD265" s="5" t="s">
        <v>81</v>
      </c>
      <c r="AE265" s="5" t="s">
        <v>82</v>
      </c>
      <c r="AF265" s="5" t="s">
        <v>83</v>
      </c>
      <c r="AG265" s="5" t="s">
        <v>84</v>
      </c>
      <c r="AH265" s="98" t="s">
        <v>29</v>
      </c>
      <c r="AI265" s="98" t="s">
        <v>30</v>
      </c>
      <c r="AJ265" s="43" t="s">
        <v>85</v>
      </c>
      <c r="AK265" s="5" t="s">
        <v>81</v>
      </c>
      <c r="AL265" s="5" t="s">
        <v>82</v>
      </c>
      <c r="AM265" s="5" t="s">
        <v>83</v>
      </c>
      <c r="AN265" s="5" t="s">
        <v>84</v>
      </c>
      <c r="AO265" s="98" t="s">
        <v>29</v>
      </c>
      <c r="AP265" s="98" t="s">
        <v>30</v>
      </c>
      <c r="AQ265" s="43" t="s">
        <v>85</v>
      </c>
      <c r="AR265" s="5"/>
      <c r="AS265" s="43" t="s">
        <v>85</v>
      </c>
      <c r="AT265" s="5"/>
      <c r="AU265" s="43" t="s">
        <v>85</v>
      </c>
      <c r="AV265" s="98"/>
      <c r="AW265" s="43" t="s">
        <v>85</v>
      </c>
    </row>
    <row r="266" spans="1:50" x14ac:dyDescent="0.2">
      <c r="A266" s="69" t="s">
        <v>177</v>
      </c>
      <c r="B266" s="29">
        <v>1</v>
      </c>
      <c r="C266" s="29">
        <v>1</v>
      </c>
      <c r="D266" s="29">
        <v>0</v>
      </c>
      <c r="E266" s="29">
        <v>0</v>
      </c>
      <c r="F266" s="29">
        <v>0</v>
      </c>
      <c r="G266" s="29">
        <v>0</v>
      </c>
      <c r="H266" s="63">
        <f>SUM(B266:G266)</f>
        <v>2</v>
      </c>
      <c r="I266" s="29">
        <v>2</v>
      </c>
      <c r="J266" s="29">
        <v>1</v>
      </c>
      <c r="K266" s="29">
        <v>0</v>
      </c>
      <c r="L266" s="29">
        <v>0</v>
      </c>
      <c r="M266" s="29">
        <v>0</v>
      </c>
      <c r="N266" s="29">
        <v>0</v>
      </c>
      <c r="O266" s="63">
        <f>SUM(I266:N266)</f>
        <v>3</v>
      </c>
      <c r="P266" s="29">
        <v>0</v>
      </c>
      <c r="Q266" s="29">
        <v>0</v>
      </c>
      <c r="R266" s="29">
        <v>1</v>
      </c>
      <c r="S266" s="29">
        <v>0</v>
      </c>
      <c r="T266" s="29">
        <v>1</v>
      </c>
      <c r="U266" s="29">
        <v>0</v>
      </c>
      <c r="V266" s="63">
        <f>SUM(P266:U266)</f>
        <v>2</v>
      </c>
      <c r="W266" s="29">
        <v>0</v>
      </c>
      <c r="X266" s="29">
        <v>1</v>
      </c>
      <c r="Y266" s="29">
        <v>0</v>
      </c>
      <c r="Z266" s="29">
        <v>1</v>
      </c>
      <c r="AA266" s="29">
        <v>0</v>
      </c>
      <c r="AB266" s="29">
        <v>1</v>
      </c>
      <c r="AC266" s="63">
        <f>SUM(W266:AB266)</f>
        <v>3</v>
      </c>
      <c r="AD266" s="29">
        <v>0</v>
      </c>
      <c r="AE266" s="29">
        <v>0</v>
      </c>
      <c r="AF266" s="29">
        <v>2</v>
      </c>
      <c r="AG266" s="29">
        <v>0</v>
      </c>
      <c r="AH266" s="29">
        <v>1</v>
      </c>
      <c r="AI266" s="29">
        <v>0</v>
      </c>
      <c r="AJ266" s="63">
        <f>SUM(AD266:AI266)</f>
        <v>3</v>
      </c>
      <c r="AK266" s="29">
        <v>0</v>
      </c>
      <c r="AL266" s="29">
        <v>0</v>
      </c>
      <c r="AM266" s="29">
        <v>0</v>
      </c>
      <c r="AN266" s="29">
        <v>2</v>
      </c>
      <c r="AO266" s="29">
        <v>0</v>
      </c>
      <c r="AP266" s="29">
        <v>1</v>
      </c>
      <c r="AQ266" s="63">
        <f>SUM(AK266:AP266)</f>
        <v>3</v>
      </c>
      <c r="AR266" s="29">
        <v>0</v>
      </c>
      <c r="AS266" s="63">
        <f t="shared" ref="AS266:AS294" si="60">SUM(AR266:AR266)</f>
        <v>0</v>
      </c>
      <c r="AT266" s="29">
        <v>0</v>
      </c>
      <c r="AU266" s="63">
        <f t="shared" ref="AU266:AU293" si="61">SUM(AS266:AT266)</f>
        <v>0</v>
      </c>
      <c r="AV266" s="29">
        <v>0</v>
      </c>
      <c r="AW266" s="63">
        <f t="shared" ref="AW266:AW293" si="62">SUM(AU266:AV266)</f>
        <v>0</v>
      </c>
    </row>
    <row r="267" spans="1:50" x14ac:dyDescent="0.2">
      <c r="A267" s="69" t="s">
        <v>271</v>
      </c>
      <c r="B267" s="61" t="e">
        <v>#DIV/0!</v>
      </c>
      <c r="C267" s="61" t="e">
        <v>#DIV/0!</v>
      </c>
      <c r="D267" s="61" t="e">
        <v>#DIV/0!</v>
      </c>
      <c r="E267" s="61" t="e">
        <v>#DIV/0!</v>
      </c>
      <c r="F267" s="61" t="e">
        <v>#DIV/0!</v>
      </c>
      <c r="G267" s="61" t="e">
        <v>#DIV/0!</v>
      </c>
      <c r="H267" s="63" t="e">
        <f t="shared" ref="H267:H284" si="63">SUM(B267:G267)</f>
        <v>#DIV/0!</v>
      </c>
      <c r="I267" s="61" t="e">
        <v>#DIV/0!</v>
      </c>
      <c r="J267" s="61" t="e">
        <v>#DIV/0!</v>
      </c>
      <c r="K267" s="61" t="e">
        <v>#DIV/0!</v>
      </c>
      <c r="L267" s="61" t="e">
        <v>#DIV/0!</v>
      </c>
      <c r="M267" s="61" t="e">
        <v>#DIV/0!</v>
      </c>
      <c r="N267" s="61" t="e">
        <v>#DIV/0!</v>
      </c>
      <c r="O267" s="63" t="e">
        <f t="shared" ref="O267:O284" si="64">SUM(I267:N267)</f>
        <v>#DIV/0!</v>
      </c>
      <c r="P267" s="61" t="e">
        <v>#DIV/0!</v>
      </c>
      <c r="Q267" s="61" t="e">
        <v>#DIV/0!</v>
      </c>
      <c r="R267" s="61" t="e">
        <v>#DIV/0!</v>
      </c>
      <c r="S267" s="61" t="e">
        <v>#DIV/0!</v>
      </c>
      <c r="T267" s="61" t="e">
        <v>#DIV/0!</v>
      </c>
      <c r="U267" s="61" t="e">
        <v>#DIV/0!</v>
      </c>
      <c r="V267" s="63" t="e">
        <f t="shared" ref="V267:V284" si="65">SUM(P267:U267)</f>
        <v>#DIV/0!</v>
      </c>
      <c r="W267" s="61" t="e">
        <v>#DIV/0!</v>
      </c>
      <c r="X267" s="61" t="e">
        <v>#DIV/0!</v>
      </c>
      <c r="Y267" s="61" t="e">
        <v>#DIV/0!</v>
      </c>
      <c r="Z267" s="61" t="e">
        <v>#DIV/0!</v>
      </c>
      <c r="AA267" s="61" t="e">
        <v>#DIV/0!</v>
      </c>
      <c r="AB267" s="61" t="e">
        <v>#DIV/0!</v>
      </c>
      <c r="AC267" s="63" t="e">
        <f t="shared" ref="AC267:AC284" si="66">SUM(W267:AB267)</f>
        <v>#DIV/0!</v>
      </c>
      <c r="AD267" s="61" t="e">
        <v>#DIV/0!</v>
      </c>
      <c r="AE267" s="61" t="e">
        <v>#DIV/0!</v>
      </c>
      <c r="AF267" s="61" t="e">
        <v>#DIV/0!</v>
      </c>
      <c r="AG267" s="61" t="e">
        <v>#DIV/0!</v>
      </c>
      <c r="AH267" s="61" t="e">
        <v>#DIV/0!</v>
      </c>
      <c r="AI267" s="61" t="e">
        <v>#DIV/0!</v>
      </c>
      <c r="AJ267" s="63" t="e">
        <f t="shared" ref="AJ267:AJ284" si="67">SUM(AD267:AI267)</f>
        <v>#DIV/0!</v>
      </c>
      <c r="AK267" s="61" t="e">
        <v>#DIV/0!</v>
      </c>
      <c r="AL267" s="61" t="e">
        <v>#DIV/0!</v>
      </c>
      <c r="AM267" s="61" t="e">
        <v>#DIV/0!</v>
      </c>
      <c r="AN267" s="61" t="e">
        <v>#DIV/0!</v>
      </c>
      <c r="AO267" s="61" t="e">
        <v>#DIV/0!</v>
      </c>
      <c r="AP267" s="61" t="e">
        <v>#DIV/0!</v>
      </c>
      <c r="AQ267" s="63" t="e">
        <f t="shared" ref="AQ267:AQ284" si="68">SUM(AK267:AP267)</f>
        <v>#DIV/0!</v>
      </c>
      <c r="AR267" s="61" t="e">
        <v>#DIV/0!</v>
      </c>
      <c r="AS267" s="63" t="e">
        <f t="shared" si="60"/>
        <v>#DIV/0!</v>
      </c>
      <c r="AT267" s="61" t="e">
        <v>#DIV/0!</v>
      </c>
      <c r="AU267" s="63" t="e">
        <f t="shared" si="61"/>
        <v>#DIV/0!</v>
      </c>
      <c r="AV267" s="61" t="e">
        <v>#DIV/0!</v>
      </c>
      <c r="AW267" s="63" t="e">
        <f t="shared" si="62"/>
        <v>#DIV/0!</v>
      </c>
    </row>
    <row r="268" spans="1:50" x14ac:dyDescent="0.2">
      <c r="A268" s="69" t="s">
        <v>179</v>
      </c>
      <c r="B268" s="29">
        <v>1</v>
      </c>
      <c r="C268" s="29">
        <v>0</v>
      </c>
      <c r="D268" s="29">
        <v>0</v>
      </c>
      <c r="E268" s="29">
        <v>0</v>
      </c>
      <c r="F268" s="29">
        <v>0</v>
      </c>
      <c r="G268" s="29">
        <v>0</v>
      </c>
      <c r="H268" s="63">
        <f t="shared" si="63"/>
        <v>1</v>
      </c>
      <c r="I268" s="29">
        <v>0</v>
      </c>
      <c r="J268" s="29">
        <v>0</v>
      </c>
      <c r="K268" s="29">
        <v>1</v>
      </c>
      <c r="L268" s="29">
        <v>0</v>
      </c>
      <c r="M268" s="29">
        <v>0</v>
      </c>
      <c r="N268" s="29">
        <v>0</v>
      </c>
      <c r="O268" s="63">
        <f t="shared" si="64"/>
        <v>1</v>
      </c>
      <c r="P268" s="29">
        <v>0</v>
      </c>
      <c r="Q268" s="29">
        <v>1</v>
      </c>
      <c r="R268" s="29">
        <v>0</v>
      </c>
      <c r="S268" s="29">
        <v>0</v>
      </c>
      <c r="T268" s="29">
        <v>0</v>
      </c>
      <c r="U268" s="29">
        <v>0</v>
      </c>
      <c r="V268" s="63">
        <f t="shared" si="65"/>
        <v>1</v>
      </c>
      <c r="W268" s="29">
        <v>0</v>
      </c>
      <c r="X268" s="29">
        <v>0</v>
      </c>
      <c r="Y268" s="29">
        <v>0</v>
      </c>
      <c r="Z268" s="29">
        <v>0</v>
      </c>
      <c r="AA268" s="29">
        <v>0</v>
      </c>
      <c r="AB268" s="29">
        <v>0</v>
      </c>
      <c r="AC268" s="63">
        <f t="shared" si="66"/>
        <v>0</v>
      </c>
      <c r="AD268" s="29">
        <v>0</v>
      </c>
      <c r="AE268" s="29">
        <v>0</v>
      </c>
      <c r="AF268" s="29">
        <v>0</v>
      </c>
      <c r="AG268" s="29">
        <v>0</v>
      </c>
      <c r="AH268" s="29">
        <v>0</v>
      </c>
      <c r="AI268" s="29">
        <v>0</v>
      </c>
      <c r="AJ268" s="63">
        <f t="shared" si="67"/>
        <v>0</v>
      </c>
      <c r="AK268" s="29">
        <v>0</v>
      </c>
      <c r="AL268" s="29">
        <v>0</v>
      </c>
      <c r="AM268" s="29">
        <v>0</v>
      </c>
      <c r="AN268" s="29">
        <v>0</v>
      </c>
      <c r="AO268" s="29">
        <v>0</v>
      </c>
      <c r="AP268" s="29">
        <v>0</v>
      </c>
      <c r="AQ268" s="63">
        <f t="shared" si="68"/>
        <v>0</v>
      </c>
      <c r="AR268" s="29">
        <v>0</v>
      </c>
      <c r="AS268" s="63">
        <f t="shared" si="60"/>
        <v>0</v>
      </c>
      <c r="AT268" s="29">
        <v>0</v>
      </c>
      <c r="AU268" s="63">
        <f t="shared" si="61"/>
        <v>0</v>
      </c>
      <c r="AV268" s="29">
        <v>1</v>
      </c>
      <c r="AW268" s="63">
        <f t="shared" si="62"/>
        <v>1</v>
      </c>
    </row>
    <row r="269" spans="1:50" x14ac:dyDescent="0.2">
      <c r="A269" s="69" t="s">
        <v>284</v>
      </c>
      <c r="B269" s="61" t="e">
        <v>#DIV/0!</v>
      </c>
      <c r="C269" s="61" t="e">
        <v>#DIV/0!</v>
      </c>
      <c r="D269" s="61" t="e">
        <v>#DIV/0!</v>
      </c>
      <c r="E269" s="61" t="e">
        <v>#DIV/0!</v>
      </c>
      <c r="F269" s="61" t="e">
        <v>#DIV/0!</v>
      </c>
      <c r="G269" s="61" t="e">
        <v>#DIV/0!</v>
      </c>
      <c r="H269" s="63" t="e">
        <f t="shared" si="63"/>
        <v>#DIV/0!</v>
      </c>
      <c r="I269" s="61" t="e">
        <v>#DIV/0!</v>
      </c>
      <c r="J269" s="61" t="e">
        <v>#DIV/0!</v>
      </c>
      <c r="K269" s="61" t="e">
        <v>#DIV/0!</v>
      </c>
      <c r="L269" s="61" t="e">
        <v>#DIV/0!</v>
      </c>
      <c r="M269" s="61" t="e">
        <v>#DIV/0!</v>
      </c>
      <c r="N269" s="61" t="e">
        <v>#DIV/0!</v>
      </c>
      <c r="O269" s="63" t="e">
        <f t="shared" si="64"/>
        <v>#DIV/0!</v>
      </c>
      <c r="P269" s="61" t="e">
        <v>#DIV/0!</v>
      </c>
      <c r="Q269" s="61" t="e">
        <v>#DIV/0!</v>
      </c>
      <c r="R269" s="61" t="e">
        <v>#DIV/0!</v>
      </c>
      <c r="S269" s="61" t="e">
        <v>#DIV/0!</v>
      </c>
      <c r="T269" s="61" t="e">
        <v>#DIV/0!</v>
      </c>
      <c r="U269" s="61" t="e">
        <v>#DIV/0!</v>
      </c>
      <c r="V269" s="63" t="e">
        <f t="shared" si="65"/>
        <v>#DIV/0!</v>
      </c>
      <c r="W269" s="61" t="e">
        <v>#DIV/0!</v>
      </c>
      <c r="X269" s="61" t="e">
        <v>#DIV/0!</v>
      </c>
      <c r="Y269" s="61" t="e">
        <v>#DIV/0!</v>
      </c>
      <c r="Z269" s="61" t="e">
        <v>#DIV/0!</v>
      </c>
      <c r="AA269" s="61" t="e">
        <v>#DIV/0!</v>
      </c>
      <c r="AB269" s="61" t="e">
        <v>#DIV/0!</v>
      </c>
      <c r="AC269" s="63" t="e">
        <f t="shared" si="66"/>
        <v>#DIV/0!</v>
      </c>
      <c r="AD269" s="61" t="e">
        <v>#DIV/0!</v>
      </c>
      <c r="AE269" s="61" t="e">
        <v>#DIV/0!</v>
      </c>
      <c r="AF269" s="61" t="e">
        <v>#DIV/0!</v>
      </c>
      <c r="AG269" s="61" t="e">
        <v>#DIV/0!</v>
      </c>
      <c r="AH269" s="61" t="e">
        <v>#DIV/0!</v>
      </c>
      <c r="AI269" s="61" t="e">
        <v>#DIV/0!</v>
      </c>
      <c r="AJ269" s="63" t="e">
        <f t="shared" si="67"/>
        <v>#DIV/0!</v>
      </c>
      <c r="AK269" s="61" t="e">
        <v>#DIV/0!</v>
      </c>
      <c r="AL269" s="61" t="e">
        <v>#DIV/0!</v>
      </c>
      <c r="AM269" s="61" t="e">
        <v>#DIV/0!</v>
      </c>
      <c r="AN269" s="61" t="e">
        <v>#DIV/0!</v>
      </c>
      <c r="AO269" s="61" t="e">
        <v>#DIV/0!</v>
      </c>
      <c r="AP269" s="61" t="e">
        <v>#DIV/0!</v>
      </c>
      <c r="AQ269" s="63" t="e">
        <f t="shared" si="68"/>
        <v>#DIV/0!</v>
      </c>
      <c r="AR269" s="61" t="e">
        <v>#DIV/0!</v>
      </c>
      <c r="AS269" s="63" t="e">
        <f t="shared" si="60"/>
        <v>#DIV/0!</v>
      </c>
      <c r="AT269" s="61" t="e">
        <v>#DIV/0!</v>
      </c>
      <c r="AU269" s="63" t="e">
        <f t="shared" si="61"/>
        <v>#DIV/0!</v>
      </c>
      <c r="AV269" s="61" t="e">
        <v>#DIV/0!</v>
      </c>
      <c r="AW269" s="63" t="e">
        <f t="shared" si="62"/>
        <v>#DIV/0!</v>
      </c>
    </row>
    <row r="270" spans="1:50" x14ac:dyDescent="0.2">
      <c r="A270" s="69" t="s">
        <v>178</v>
      </c>
      <c r="B270" s="29">
        <v>2</v>
      </c>
      <c r="C270" s="29">
        <v>0</v>
      </c>
      <c r="D270" s="29">
        <v>0</v>
      </c>
      <c r="E270" s="29">
        <v>0</v>
      </c>
      <c r="F270" s="29">
        <v>0</v>
      </c>
      <c r="G270" s="29">
        <v>0</v>
      </c>
      <c r="H270" s="63">
        <f t="shared" si="63"/>
        <v>2</v>
      </c>
      <c r="I270" s="29">
        <v>0</v>
      </c>
      <c r="J270" s="29">
        <v>1</v>
      </c>
      <c r="K270" s="29">
        <v>0</v>
      </c>
      <c r="L270" s="29">
        <v>0</v>
      </c>
      <c r="M270" s="29">
        <v>0</v>
      </c>
      <c r="N270" s="29">
        <v>0</v>
      </c>
      <c r="O270" s="63">
        <f t="shared" si="64"/>
        <v>1</v>
      </c>
      <c r="P270" s="29">
        <v>0</v>
      </c>
      <c r="Q270" s="29">
        <v>0</v>
      </c>
      <c r="R270" s="29">
        <v>0</v>
      </c>
      <c r="S270" s="29">
        <v>1</v>
      </c>
      <c r="T270" s="29">
        <v>0</v>
      </c>
      <c r="U270" s="29">
        <v>0</v>
      </c>
      <c r="V270" s="63">
        <f t="shared" si="65"/>
        <v>1</v>
      </c>
      <c r="W270" s="29">
        <v>0</v>
      </c>
      <c r="X270" s="29">
        <v>0</v>
      </c>
      <c r="Y270" s="29">
        <v>0</v>
      </c>
      <c r="Z270" s="29">
        <v>0</v>
      </c>
      <c r="AA270" s="29">
        <v>1</v>
      </c>
      <c r="AB270" s="29">
        <v>0</v>
      </c>
      <c r="AC270" s="63">
        <f t="shared" si="66"/>
        <v>1</v>
      </c>
      <c r="AD270" s="29">
        <v>0</v>
      </c>
      <c r="AE270" s="29">
        <v>0</v>
      </c>
      <c r="AF270" s="29">
        <v>1</v>
      </c>
      <c r="AG270" s="29">
        <v>0</v>
      </c>
      <c r="AH270" s="29">
        <v>0</v>
      </c>
      <c r="AI270" s="29">
        <v>0</v>
      </c>
      <c r="AJ270" s="63">
        <f t="shared" si="67"/>
        <v>1</v>
      </c>
      <c r="AK270" s="29">
        <v>0</v>
      </c>
      <c r="AL270" s="29">
        <v>0</v>
      </c>
      <c r="AM270" s="29">
        <v>0</v>
      </c>
      <c r="AN270" s="29">
        <v>0</v>
      </c>
      <c r="AO270" s="29">
        <v>0</v>
      </c>
      <c r="AP270" s="29">
        <v>1</v>
      </c>
      <c r="AQ270" s="63">
        <f t="shared" si="68"/>
        <v>1</v>
      </c>
      <c r="AR270" s="29">
        <v>0</v>
      </c>
      <c r="AS270" s="63">
        <f t="shared" si="60"/>
        <v>0</v>
      </c>
      <c r="AT270" s="29">
        <v>0</v>
      </c>
      <c r="AU270" s="63">
        <f t="shared" si="61"/>
        <v>0</v>
      </c>
      <c r="AV270" s="29">
        <v>0</v>
      </c>
      <c r="AW270" s="63">
        <f t="shared" si="62"/>
        <v>0</v>
      </c>
    </row>
    <row r="271" spans="1:50" x14ac:dyDescent="0.2">
      <c r="A271" s="69" t="s">
        <v>272</v>
      </c>
      <c r="B271" s="61" t="e">
        <v>#DIV/0!</v>
      </c>
      <c r="C271" s="61" t="e">
        <v>#DIV/0!</v>
      </c>
      <c r="D271" s="61" t="e">
        <v>#DIV/0!</v>
      </c>
      <c r="E271" s="61" t="e">
        <v>#DIV/0!</v>
      </c>
      <c r="F271" s="61" t="e">
        <v>#DIV/0!</v>
      </c>
      <c r="G271" s="61" t="e">
        <v>#DIV/0!</v>
      </c>
      <c r="H271" s="63" t="e">
        <f t="shared" si="63"/>
        <v>#DIV/0!</v>
      </c>
      <c r="I271" s="61" t="e">
        <v>#DIV/0!</v>
      </c>
      <c r="J271" s="61" t="e">
        <v>#DIV/0!</v>
      </c>
      <c r="K271" s="61" t="e">
        <v>#DIV/0!</v>
      </c>
      <c r="L271" s="61" t="e">
        <v>#DIV/0!</v>
      </c>
      <c r="M271" s="61" t="e">
        <v>#DIV/0!</v>
      </c>
      <c r="N271" s="61" t="e">
        <v>#DIV/0!</v>
      </c>
      <c r="O271" s="63" t="e">
        <f t="shared" si="64"/>
        <v>#DIV/0!</v>
      </c>
      <c r="P271" s="61" t="e">
        <v>#DIV/0!</v>
      </c>
      <c r="Q271" s="61" t="e">
        <v>#DIV/0!</v>
      </c>
      <c r="R271" s="61" t="e">
        <v>#DIV/0!</v>
      </c>
      <c r="S271" s="61" t="e">
        <v>#DIV/0!</v>
      </c>
      <c r="T271" s="61" t="e">
        <v>#DIV/0!</v>
      </c>
      <c r="U271" s="61" t="e">
        <v>#DIV/0!</v>
      </c>
      <c r="V271" s="63" t="e">
        <f t="shared" si="65"/>
        <v>#DIV/0!</v>
      </c>
      <c r="W271" s="61" t="e">
        <v>#DIV/0!</v>
      </c>
      <c r="X271" s="61" t="e">
        <v>#DIV/0!</v>
      </c>
      <c r="Y271" s="61" t="e">
        <v>#DIV/0!</v>
      </c>
      <c r="Z271" s="61" t="e">
        <v>#DIV/0!</v>
      </c>
      <c r="AA271" s="61" t="e">
        <v>#DIV/0!</v>
      </c>
      <c r="AB271" s="61" t="e">
        <v>#DIV/0!</v>
      </c>
      <c r="AC271" s="63" t="e">
        <f t="shared" si="66"/>
        <v>#DIV/0!</v>
      </c>
      <c r="AD271" s="61" t="e">
        <v>#DIV/0!</v>
      </c>
      <c r="AE271" s="61" t="e">
        <v>#DIV/0!</v>
      </c>
      <c r="AF271" s="61" t="e">
        <v>#DIV/0!</v>
      </c>
      <c r="AG271" s="61" t="e">
        <v>#DIV/0!</v>
      </c>
      <c r="AH271" s="61" t="e">
        <v>#DIV/0!</v>
      </c>
      <c r="AI271" s="61" t="e">
        <v>#DIV/0!</v>
      </c>
      <c r="AJ271" s="63" t="e">
        <f t="shared" si="67"/>
        <v>#DIV/0!</v>
      </c>
      <c r="AK271" s="61" t="e">
        <v>#DIV/0!</v>
      </c>
      <c r="AL271" s="61" t="e">
        <v>#DIV/0!</v>
      </c>
      <c r="AM271" s="61" t="e">
        <v>#DIV/0!</v>
      </c>
      <c r="AN271" s="61" t="e">
        <v>#DIV/0!</v>
      </c>
      <c r="AO271" s="61" t="e">
        <v>#DIV/0!</v>
      </c>
      <c r="AP271" s="61" t="e">
        <v>#DIV/0!</v>
      </c>
      <c r="AQ271" s="63" t="e">
        <f t="shared" si="68"/>
        <v>#DIV/0!</v>
      </c>
      <c r="AR271" s="61" t="e">
        <v>#DIV/0!</v>
      </c>
      <c r="AS271" s="63" t="e">
        <f t="shared" si="60"/>
        <v>#DIV/0!</v>
      </c>
      <c r="AT271" s="61" t="e">
        <v>#DIV/0!</v>
      </c>
      <c r="AU271" s="63" t="e">
        <f t="shared" si="61"/>
        <v>#DIV/0!</v>
      </c>
      <c r="AV271" s="61" t="e">
        <v>#DIV/0!</v>
      </c>
      <c r="AW271" s="63" t="e">
        <f t="shared" si="62"/>
        <v>#DIV/0!</v>
      </c>
    </row>
    <row r="272" spans="1:50" x14ac:dyDescent="0.2">
      <c r="A272" s="69" t="s">
        <v>54</v>
      </c>
      <c r="B272" s="29">
        <v>0</v>
      </c>
      <c r="C272" s="29">
        <v>2</v>
      </c>
      <c r="D272" s="29">
        <v>1</v>
      </c>
      <c r="E272" s="29">
        <v>2</v>
      </c>
      <c r="F272" s="29">
        <v>0</v>
      </c>
      <c r="G272" s="29">
        <v>0</v>
      </c>
      <c r="H272" s="63">
        <f t="shared" si="63"/>
        <v>5</v>
      </c>
      <c r="I272" s="29">
        <v>3</v>
      </c>
      <c r="J272" s="29">
        <v>0</v>
      </c>
      <c r="K272" s="29">
        <v>1</v>
      </c>
      <c r="L272" s="29">
        <v>0</v>
      </c>
      <c r="M272" s="29">
        <v>1</v>
      </c>
      <c r="N272" s="29">
        <v>0</v>
      </c>
      <c r="O272" s="63">
        <f t="shared" si="64"/>
        <v>5</v>
      </c>
      <c r="P272" s="29">
        <v>0</v>
      </c>
      <c r="Q272" s="29">
        <v>1</v>
      </c>
      <c r="R272" s="29">
        <v>1</v>
      </c>
      <c r="S272" s="29">
        <v>2</v>
      </c>
      <c r="T272" s="29">
        <v>1</v>
      </c>
      <c r="U272" s="29">
        <v>0</v>
      </c>
      <c r="V272" s="63">
        <f t="shared" si="65"/>
        <v>5</v>
      </c>
      <c r="W272" s="29">
        <v>0</v>
      </c>
      <c r="X272" s="29">
        <v>1</v>
      </c>
      <c r="Y272" s="29">
        <v>1</v>
      </c>
      <c r="Z272" s="29">
        <v>1</v>
      </c>
      <c r="AA272" s="29">
        <v>1</v>
      </c>
      <c r="AB272" s="29">
        <v>1</v>
      </c>
      <c r="AC272" s="63">
        <f t="shared" si="66"/>
        <v>5</v>
      </c>
      <c r="AD272" s="29">
        <v>2</v>
      </c>
      <c r="AE272" s="29">
        <v>0</v>
      </c>
      <c r="AF272" s="29">
        <v>1</v>
      </c>
      <c r="AG272" s="29">
        <v>0</v>
      </c>
      <c r="AH272" s="29">
        <v>1</v>
      </c>
      <c r="AI272" s="29">
        <v>1</v>
      </c>
      <c r="AJ272" s="63">
        <f t="shared" si="67"/>
        <v>5</v>
      </c>
      <c r="AK272" s="29">
        <v>0</v>
      </c>
      <c r="AL272" s="29">
        <v>1</v>
      </c>
      <c r="AM272" s="29">
        <v>0</v>
      </c>
      <c r="AN272" s="29">
        <v>0</v>
      </c>
      <c r="AO272" s="29">
        <v>1</v>
      </c>
      <c r="AP272" s="29">
        <v>3</v>
      </c>
      <c r="AQ272" s="63">
        <f t="shared" si="68"/>
        <v>5</v>
      </c>
      <c r="AR272" s="29">
        <v>0</v>
      </c>
      <c r="AS272" s="63">
        <f t="shared" si="60"/>
        <v>0</v>
      </c>
      <c r="AT272" s="29">
        <v>0</v>
      </c>
      <c r="AU272" s="63">
        <f t="shared" si="61"/>
        <v>0</v>
      </c>
      <c r="AV272" s="29">
        <v>0</v>
      </c>
      <c r="AW272" s="63">
        <f t="shared" si="62"/>
        <v>0</v>
      </c>
    </row>
    <row r="273" spans="1:49" x14ac:dyDescent="0.2">
      <c r="A273" s="69" t="s">
        <v>273</v>
      </c>
      <c r="B273" s="61" t="e">
        <v>#DIV/0!</v>
      </c>
      <c r="C273" s="61" t="e">
        <v>#DIV/0!</v>
      </c>
      <c r="D273" s="61" t="e">
        <v>#DIV/0!</v>
      </c>
      <c r="E273" s="61" t="e">
        <v>#DIV/0!</v>
      </c>
      <c r="F273" s="61" t="e">
        <v>#DIV/0!</v>
      </c>
      <c r="G273" s="61" t="e">
        <v>#DIV/0!</v>
      </c>
      <c r="H273" s="63" t="e">
        <f t="shared" si="63"/>
        <v>#DIV/0!</v>
      </c>
      <c r="I273" s="61" t="e">
        <v>#DIV/0!</v>
      </c>
      <c r="J273" s="61" t="e">
        <v>#DIV/0!</v>
      </c>
      <c r="K273" s="61" t="e">
        <v>#DIV/0!</v>
      </c>
      <c r="L273" s="61" t="e">
        <v>#DIV/0!</v>
      </c>
      <c r="M273" s="61" t="e">
        <v>#DIV/0!</v>
      </c>
      <c r="N273" s="61" t="e">
        <v>#DIV/0!</v>
      </c>
      <c r="O273" s="63" t="e">
        <f t="shared" si="64"/>
        <v>#DIV/0!</v>
      </c>
      <c r="P273" s="61" t="e">
        <v>#DIV/0!</v>
      </c>
      <c r="Q273" s="61" t="e">
        <v>#DIV/0!</v>
      </c>
      <c r="R273" s="61" t="e">
        <v>#DIV/0!</v>
      </c>
      <c r="S273" s="61" t="e">
        <v>#DIV/0!</v>
      </c>
      <c r="T273" s="61" t="e">
        <v>#DIV/0!</v>
      </c>
      <c r="U273" s="61" t="e">
        <v>#DIV/0!</v>
      </c>
      <c r="V273" s="63" t="e">
        <f t="shared" si="65"/>
        <v>#DIV/0!</v>
      </c>
      <c r="W273" s="61" t="e">
        <v>#DIV/0!</v>
      </c>
      <c r="X273" s="61" t="e">
        <v>#DIV/0!</v>
      </c>
      <c r="Y273" s="61" t="e">
        <v>#DIV/0!</v>
      </c>
      <c r="Z273" s="61" t="e">
        <v>#DIV/0!</v>
      </c>
      <c r="AA273" s="61" t="e">
        <v>#DIV/0!</v>
      </c>
      <c r="AB273" s="61" t="e">
        <v>#DIV/0!</v>
      </c>
      <c r="AC273" s="63" t="e">
        <f t="shared" si="66"/>
        <v>#DIV/0!</v>
      </c>
      <c r="AD273" s="61" t="e">
        <v>#DIV/0!</v>
      </c>
      <c r="AE273" s="61" t="e">
        <v>#DIV/0!</v>
      </c>
      <c r="AF273" s="61" t="e">
        <v>#DIV/0!</v>
      </c>
      <c r="AG273" s="61" t="e">
        <v>#DIV/0!</v>
      </c>
      <c r="AH273" s="61" t="e">
        <v>#DIV/0!</v>
      </c>
      <c r="AI273" s="61" t="e">
        <v>#DIV/0!</v>
      </c>
      <c r="AJ273" s="63" t="e">
        <f t="shared" si="67"/>
        <v>#DIV/0!</v>
      </c>
      <c r="AK273" s="61" t="e">
        <v>#DIV/0!</v>
      </c>
      <c r="AL273" s="61" t="e">
        <v>#DIV/0!</v>
      </c>
      <c r="AM273" s="61" t="e">
        <v>#DIV/0!</v>
      </c>
      <c r="AN273" s="61" t="e">
        <v>#DIV/0!</v>
      </c>
      <c r="AO273" s="61" t="e">
        <v>#DIV/0!</v>
      </c>
      <c r="AP273" s="61" t="e">
        <v>#DIV/0!</v>
      </c>
      <c r="AQ273" s="63" t="e">
        <f t="shared" si="68"/>
        <v>#DIV/0!</v>
      </c>
      <c r="AR273" s="61" t="e">
        <v>#DIV/0!</v>
      </c>
      <c r="AS273" s="63" t="e">
        <f t="shared" si="60"/>
        <v>#DIV/0!</v>
      </c>
      <c r="AT273" s="61" t="e">
        <v>#DIV/0!</v>
      </c>
      <c r="AU273" s="63" t="e">
        <f t="shared" si="61"/>
        <v>#DIV/0!</v>
      </c>
      <c r="AV273" s="61" t="e">
        <v>#DIV/0!</v>
      </c>
      <c r="AW273" s="63" t="e">
        <f t="shared" si="62"/>
        <v>#DIV/0!</v>
      </c>
    </row>
    <row r="274" spans="1:49" x14ac:dyDescent="0.2">
      <c r="A274" s="69" t="s">
        <v>16</v>
      </c>
      <c r="B274" s="29">
        <v>0</v>
      </c>
      <c r="C274" s="29">
        <v>0</v>
      </c>
      <c r="D274" s="29">
        <v>0</v>
      </c>
      <c r="E274" s="29">
        <v>1</v>
      </c>
      <c r="F274" s="29">
        <v>0</v>
      </c>
      <c r="G274" s="29">
        <v>0</v>
      </c>
      <c r="H274" s="63">
        <f t="shared" si="63"/>
        <v>1</v>
      </c>
      <c r="I274" s="29">
        <v>0</v>
      </c>
      <c r="J274" s="29">
        <v>0</v>
      </c>
      <c r="K274" s="29">
        <v>0</v>
      </c>
      <c r="L274" s="29">
        <v>0</v>
      </c>
      <c r="M274" s="29">
        <v>0</v>
      </c>
      <c r="N274" s="29">
        <v>0</v>
      </c>
      <c r="O274" s="63">
        <f t="shared" si="64"/>
        <v>0</v>
      </c>
      <c r="P274" s="29">
        <v>0</v>
      </c>
      <c r="Q274" s="29">
        <v>0</v>
      </c>
      <c r="R274" s="29">
        <v>1</v>
      </c>
      <c r="S274" s="29">
        <v>0</v>
      </c>
      <c r="T274" s="29">
        <v>0</v>
      </c>
      <c r="U274" s="29">
        <v>0</v>
      </c>
      <c r="V274" s="63">
        <f t="shared" si="65"/>
        <v>1</v>
      </c>
      <c r="W274" s="29">
        <v>0</v>
      </c>
      <c r="X274" s="29">
        <v>1</v>
      </c>
      <c r="Y274" s="29">
        <v>0</v>
      </c>
      <c r="Z274" s="29">
        <v>0</v>
      </c>
      <c r="AA274" s="29">
        <v>0</v>
      </c>
      <c r="AB274" s="29">
        <v>0</v>
      </c>
      <c r="AC274" s="63">
        <f t="shared" si="66"/>
        <v>1</v>
      </c>
      <c r="AD274" s="29">
        <v>0</v>
      </c>
      <c r="AE274" s="29">
        <v>0</v>
      </c>
      <c r="AF274" s="29">
        <v>0</v>
      </c>
      <c r="AG274" s="29">
        <v>0</v>
      </c>
      <c r="AH274" s="29">
        <v>0</v>
      </c>
      <c r="AI274" s="29">
        <v>0</v>
      </c>
      <c r="AJ274" s="63">
        <f t="shared" si="67"/>
        <v>0</v>
      </c>
      <c r="AK274" s="29">
        <v>0</v>
      </c>
      <c r="AL274" s="29">
        <v>0</v>
      </c>
      <c r="AM274" s="29">
        <v>0</v>
      </c>
      <c r="AN274" s="29">
        <v>0</v>
      </c>
      <c r="AO274" s="29">
        <v>0</v>
      </c>
      <c r="AP274" s="29">
        <v>0</v>
      </c>
      <c r="AQ274" s="63">
        <f t="shared" si="68"/>
        <v>0</v>
      </c>
      <c r="AR274" s="29">
        <v>0</v>
      </c>
      <c r="AS274" s="63">
        <f t="shared" si="60"/>
        <v>0</v>
      </c>
      <c r="AT274" s="29">
        <v>0</v>
      </c>
      <c r="AU274" s="63">
        <f t="shared" si="61"/>
        <v>0</v>
      </c>
      <c r="AV274" s="29">
        <v>0</v>
      </c>
      <c r="AW274" s="63">
        <f t="shared" si="62"/>
        <v>0</v>
      </c>
    </row>
    <row r="275" spans="1:49" x14ac:dyDescent="0.2">
      <c r="A275" s="69" t="s">
        <v>274</v>
      </c>
      <c r="B275" s="61" t="e">
        <v>#DIV/0!</v>
      </c>
      <c r="C275" s="61" t="e">
        <v>#DIV/0!</v>
      </c>
      <c r="D275" s="61" t="e">
        <v>#DIV/0!</v>
      </c>
      <c r="E275" s="61" t="e">
        <v>#DIV/0!</v>
      </c>
      <c r="F275" s="61" t="e">
        <v>#DIV/0!</v>
      </c>
      <c r="G275" s="61" t="e">
        <v>#DIV/0!</v>
      </c>
      <c r="H275" s="63" t="e">
        <f t="shared" si="63"/>
        <v>#DIV/0!</v>
      </c>
      <c r="I275" s="61" t="e">
        <v>#DIV/0!</v>
      </c>
      <c r="J275" s="61" t="e">
        <v>#DIV/0!</v>
      </c>
      <c r="K275" s="61" t="e">
        <v>#DIV/0!</v>
      </c>
      <c r="L275" s="61" t="e">
        <v>#DIV/0!</v>
      </c>
      <c r="M275" s="61" t="e">
        <v>#DIV/0!</v>
      </c>
      <c r="N275" s="61" t="e">
        <v>#DIV/0!</v>
      </c>
      <c r="O275" s="63" t="e">
        <f t="shared" si="64"/>
        <v>#DIV/0!</v>
      </c>
      <c r="P275" s="61" t="e">
        <v>#DIV/0!</v>
      </c>
      <c r="Q275" s="61" t="e">
        <v>#DIV/0!</v>
      </c>
      <c r="R275" s="61" t="e">
        <v>#DIV/0!</v>
      </c>
      <c r="S275" s="61" t="e">
        <v>#DIV/0!</v>
      </c>
      <c r="T275" s="61" t="e">
        <v>#DIV/0!</v>
      </c>
      <c r="U275" s="61" t="e">
        <v>#DIV/0!</v>
      </c>
      <c r="V275" s="63" t="e">
        <f t="shared" si="65"/>
        <v>#DIV/0!</v>
      </c>
      <c r="W275" s="61" t="e">
        <v>#DIV/0!</v>
      </c>
      <c r="X275" s="61" t="e">
        <v>#DIV/0!</v>
      </c>
      <c r="Y275" s="61" t="e">
        <v>#DIV/0!</v>
      </c>
      <c r="Z275" s="61" t="e">
        <v>#DIV/0!</v>
      </c>
      <c r="AA275" s="61" t="e">
        <v>#DIV/0!</v>
      </c>
      <c r="AB275" s="61" t="e">
        <v>#DIV/0!</v>
      </c>
      <c r="AC275" s="63" t="e">
        <f t="shared" si="66"/>
        <v>#DIV/0!</v>
      </c>
      <c r="AD275" s="61" t="e">
        <v>#DIV/0!</v>
      </c>
      <c r="AE275" s="61" t="e">
        <v>#DIV/0!</v>
      </c>
      <c r="AF275" s="61" t="e">
        <v>#DIV/0!</v>
      </c>
      <c r="AG275" s="61" t="e">
        <v>#DIV/0!</v>
      </c>
      <c r="AH275" s="61" t="e">
        <v>#DIV/0!</v>
      </c>
      <c r="AI275" s="61" t="e">
        <v>#DIV/0!</v>
      </c>
      <c r="AJ275" s="63" t="e">
        <f t="shared" si="67"/>
        <v>#DIV/0!</v>
      </c>
      <c r="AK275" s="61" t="e">
        <v>#DIV/0!</v>
      </c>
      <c r="AL275" s="61" t="e">
        <v>#DIV/0!</v>
      </c>
      <c r="AM275" s="61" t="e">
        <v>#DIV/0!</v>
      </c>
      <c r="AN275" s="61" t="e">
        <v>#DIV/0!</v>
      </c>
      <c r="AO275" s="61" t="e">
        <v>#DIV/0!</v>
      </c>
      <c r="AP275" s="61" t="e">
        <v>#DIV/0!</v>
      </c>
      <c r="AQ275" s="63" t="e">
        <f t="shared" si="68"/>
        <v>#DIV/0!</v>
      </c>
      <c r="AR275" s="61" t="e">
        <v>#DIV/0!</v>
      </c>
      <c r="AS275" s="63" t="e">
        <f t="shared" si="60"/>
        <v>#DIV/0!</v>
      </c>
      <c r="AT275" s="61" t="e">
        <v>#DIV/0!</v>
      </c>
      <c r="AU275" s="63" t="e">
        <f t="shared" si="61"/>
        <v>#DIV/0!</v>
      </c>
      <c r="AV275" s="61" t="e">
        <v>#DIV/0!</v>
      </c>
      <c r="AW275" s="63" t="e">
        <f t="shared" si="62"/>
        <v>#DIV/0!</v>
      </c>
    </row>
    <row r="276" spans="1:49" x14ac:dyDescent="0.2">
      <c r="A276" s="63" t="s">
        <v>185</v>
      </c>
      <c r="B276" s="30">
        <f t="shared" ref="B276:E276" si="69">B266+B268+B270+B272+B274</f>
        <v>4</v>
      </c>
      <c r="C276" s="30">
        <f t="shared" si="69"/>
        <v>3</v>
      </c>
      <c r="D276" s="30">
        <f t="shared" si="69"/>
        <v>1</v>
      </c>
      <c r="E276" s="30">
        <f t="shared" si="69"/>
        <v>3</v>
      </c>
      <c r="F276" s="30">
        <f t="shared" ref="F276:G276" si="70">F266+F268+F270+F272+F274</f>
        <v>0</v>
      </c>
      <c r="G276" s="30">
        <f t="shared" si="70"/>
        <v>0</v>
      </c>
      <c r="H276" s="63">
        <f t="shared" si="63"/>
        <v>11</v>
      </c>
      <c r="I276" s="30">
        <f t="shared" ref="I276:N276" si="71">I266+I268+I270+I272+I274</f>
        <v>5</v>
      </c>
      <c r="J276" s="30">
        <f t="shared" si="71"/>
        <v>2</v>
      </c>
      <c r="K276" s="30">
        <f t="shared" si="71"/>
        <v>2</v>
      </c>
      <c r="L276" s="30">
        <f t="shared" si="71"/>
        <v>0</v>
      </c>
      <c r="M276" s="30">
        <f t="shared" si="71"/>
        <v>1</v>
      </c>
      <c r="N276" s="30">
        <f t="shared" si="71"/>
        <v>0</v>
      </c>
      <c r="O276" s="63">
        <f t="shared" si="64"/>
        <v>10</v>
      </c>
      <c r="P276" s="30">
        <f t="shared" ref="P276:U276" si="72">P266+P268+P270+P272+P274</f>
        <v>0</v>
      </c>
      <c r="Q276" s="30">
        <f t="shared" si="72"/>
        <v>2</v>
      </c>
      <c r="R276" s="30">
        <f t="shared" si="72"/>
        <v>3</v>
      </c>
      <c r="S276" s="30">
        <f t="shared" si="72"/>
        <v>3</v>
      </c>
      <c r="T276" s="30">
        <f t="shared" si="72"/>
        <v>2</v>
      </c>
      <c r="U276" s="30">
        <f t="shared" si="72"/>
        <v>0</v>
      </c>
      <c r="V276" s="63">
        <f t="shared" si="65"/>
        <v>10</v>
      </c>
      <c r="W276" s="30">
        <f t="shared" ref="W276:AB276" si="73">W266+W268+W270+W272+W274</f>
        <v>0</v>
      </c>
      <c r="X276" s="30">
        <f t="shared" si="73"/>
        <v>3</v>
      </c>
      <c r="Y276" s="30">
        <f t="shared" si="73"/>
        <v>1</v>
      </c>
      <c r="Z276" s="30">
        <f t="shared" si="73"/>
        <v>2</v>
      </c>
      <c r="AA276" s="30">
        <f t="shared" si="73"/>
        <v>2</v>
      </c>
      <c r="AB276" s="30">
        <f t="shared" si="73"/>
        <v>2</v>
      </c>
      <c r="AC276" s="63">
        <f t="shared" si="66"/>
        <v>10</v>
      </c>
      <c r="AD276" s="30">
        <f t="shared" ref="AD276:AI276" si="74">AD266+AD268+AD270+AD272+AD274</f>
        <v>2</v>
      </c>
      <c r="AE276" s="30">
        <f t="shared" si="74"/>
        <v>0</v>
      </c>
      <c r="AF276" s="30">
        <f t="shared" si="74"/>
        <v>4</v>
      </c>
      <c r="AG276" s="30">
        <f t="shared" si="74"/>
        <v>0</v>
      </c>
      <c r="AH276" s="30">
        <f t="shared" si="74"/>
        <v>2</v>
      </c>
      <c r="AI276" s="30">
        <f t="shared" si="74"/>
        <v>1</v>
      </c>
      <c r="AJ276" s="63">
        <f t="shared" si="67"/>
        <v>9</v>
      </c>
      <c r="AK276" s="30">
        <f t="shared" ref="AK276:AP276" si="75">AK266+AK268+AK270+AK272+AK274</f>
        <v>0</v>
      </c>
      <c r="AL276" s="30">
        <f t="shared" si="75"/>
        <v>1</v>
      </c>
      <c r="AM276" s="30">
        <f t="shared" si="75"/>
        <v>0</v>
      </c>
      <c r="AN276" s="30">
        <f t="shared" si="75"/>
        <v>2</v>
      </c>
      <c r="AO276" s="30">
        <f t="shared" si="75"/>
        <v>1</v>
      </c>
      <c r="AP276" s="30">
        <f t="shared" si="75"/>
        <v>5</v>
      </c>
      <c r="AQ276" s="63">
        <f t="shared" si="68"/>
        <v>9</v>
      </c>
      <c r="AR276" s="30">
        <f t="shared" ref="AR276" si="76">AR266+AR268+AR270+AR272+AR274</f>
        <v>0</v>
      </c>
      <c r="AS276" s="63">
        <f t="shared" si="60"/>
        <v>0</v>
      </c>
      <c r="AT276" s="63">
        <v>0</v>
      </c>
      <c r="AU276" s="63">
        <f t="shared" si="61"/>
        <v>0</v>
      </c>
      <c r="AV276" s="63">
        <v>0</v>
      </c>
      <c r="AW276" s="63">
        <f t="shared" si="62"/>
        <v>0</v>
      </c>
    </row>
    <row r="277" spans="1:49" x14ac:dyDescent="0.2">
      <c r="A277" s="63" t="s">
        <v>186</v>
      </c>
      <c r="B277" s="36">
        <f>B276/B1*100</f>
        <v>30.76923076923077</v>
      </c>
      <c r="C277" s="36">
        <f>C276/B1*100</f>
        <v>23.076923076923077</v>
      </c>
      <c r="D277" s="36">
        <f>D276/B1*100</f>
        <v>7.6923076923076925</v>
      </c>
      <c r="E277" s="36">
        <f>E276/B1*100</f>
        <v>23.076923076923077</v>
      </c>
      <c r="F277" s="36">
        <f>F276/B1*100</f>
        <v>0</v>
      </c>
      <c r="G277" s="36">
        <f>G276/B1*100</f>
        <v>0</v>
      </c>
      <c r="H277" s="63">
        <f t="shared" si="63"/>
        <v>84.615384615384613</v>
      </c>
      <c r="I277" s="36">
        <f>I276/B1*100</f>
        <v>38.461538461538467</v>
      </c>
      <c r="J277" s="36">
        <f>J276/B1*100</f>
        <v>15.384615384615385</v>
      </c>
      <c r="K277" s="36">
        <f>K276/B1*100</f>
        <v>15.384615384615385</v>
      </c>
      <c r="L277" s="36">
        <f>L276/B1*100</f>
        <v>0</v>
      </c>
      <c r="M277" s="36">
        <f>M276/B1*100</f>
        <v>7.6923076923076925</v>
      </c>
      <c r="N277" s="36">
        <f>N276/B1*100</f>
        <v>0</v>
      </c>
      <c r="O277" s="63">
        <f t="shared" si="64"/>
        <v>76.923076923076934</v>
      </c>
      <c r="P277" s="36">
        <f>P276/B1*100</f>
        <v>0</v>
      </c>
      <c r="Q277" s="36">
        <f>Q276/B1*100</f>
        <v>15.384615384615385</v>
      </c>
      <c r="R277" s="36">
        <f>R276/B1*100</f>
        <v>23.076923076923077</v>
      </c>
      <c r="S277" s="36">
        <f>S276/B1*100</f>
        <v>23.076923076923077</v>
      </c>
      <c r="T277" s="36">
        <f>T276/B1*100</f>
        <v>15.384615384615385</v>
      </c>
      <c r="U277" s="36">
        <f>U276/B1*100</f>
        <v>0</v>
      </c>
      <c r="V277" s="63">
        <f t="shared" si="65"/>
        <v>76.92307692307692</v>
      </c>
      <c r="W277" s="36">
        <f>W276/B1*100</f>
        <v>0</v>
      </c>
      <c r="X277" s="36">
        <f>X276/B1*100</f>
        <v>23.076923076923077</v>
      </c>
      <c r="Y277" s="36">
        <f>Y276/B1*100</f>
        <v>7.6923076923076925</v>
      </c>
      <c r="Z277" s="36">
        <f>Z276/B1*100</f>
        <v>15.384615384615385</v>
      </c>
      <c r="AA277" s="36">
        <f>AA276/B1*100</f>
        <v>15.384615384615385</v>
      </c>
      <c r="AB277" s="36">
        <f>AB276/B1*100</f>
        <v>15.384615384615385</v>
      </c>
      <c r="AC277" s="63">
        <f t="shared" si="66"/>
        <v>76.92307692307692</v>
      </c>
      <c r="AD277" s="36">
        <f>AD276/B1*100</f>
        <v>15.384615384615385</v>
      </c>
      <c r="AE277" s="36">
        <f>AE276/B1*100</f>
        <v>0</v>
      </c>
      <c r="AF277" s="36">
        <f>AF276/B1*100</f>
        <v>30.76923076923077</v>
      </c>
      <c r="AG277" s="36">
        <f>AG276/B1*100</f>
        <v>0</v>
      </c>
      <c r="AH277" s="36">
        <f>AH276/B1*100</f>
        <v>15.384615384615385</v>
      </c>
      <c r="AI277" s="36">
        <f>AI276/B1*100</f>
        <v>7.6923076923076925</v>
      </c>
      <c r="AJ277" s="63">
        <f t="shared" si="67"/>
        <v>69.230769230769226</v>
      </c>
      <c r="AK277" s="36">
        <f>AK276/B1*100</f>
        <v>0</v>
      </c>
      <c r="AL277" s="36">
        <f>AL276/B1*100</f>
        <v>7.6923076923076925</v>
      </c>
      <c r="AM277" s="36">
        <f>AM276/B1*100</f>
        <v>0</v>
      </c>
      <c r="AN277" s="36">
        <f>AN276/B1*100</f>
        <v>15.384615384615385</v>
      </c>
      <c r="AO277" s="36">
        <f>AO276/B1*100</f>
        <v>7.6923076923076925</v>
      </c>
      <c r="AP277" s="36">
        <f>AP276/B1*100</f>
        <v>38.461538461538467</v>
      </c>
      <c r="AQ277" s="63">
        <f t="shared" si="68"/>
        <v>69.230769230769241</v>
      </c>
      <c r="AR277" s="36">
        <f>AR276/B1*100</f>
        <v>0</v>
      </c>
      <c r="AS277" s="63">
        <f t="shared" si="60"/>
        <v>0</v>
      </c>
      <c r="AT277" s="63">
        <f>AT276/B1*100</f>
        <v>0</v>
      </c>
      <c r="AU277" s="63">
        <f t="shared" si="61"/>
        <v>0</v>
      </c>
      <c r="AV277" s="63" t="e">
        <f>AV276/D1*100</f>
        <v>#DIV/0!</v>
      </c>
      <c r="AW277" s="63" t="e">
        <f t="shared" si="62"/>
        <v>#DIV/0!</v>
      </c>
    </row>
    <row r="278" spans="1:49" x14ac:dyDescent="0.2">
      <c r="A278" s="73" t="s">
        <v>352</v>
      </c>
      <c r="B278" s="29">
        <v>0</v>
      </c>
      <c r="C278" s="29">
        <v>0</v>
      </c>
      <c r="D278" s="29">
        <v>0</v>
      </c>
      <c r="E278" s="29">
        <v>0</v>
      </c>
      <c r="F278" s="29">
        <v>0</v>
      </c>
      <c r="G278" s="29">
        <v>0</v>
      </c>
      <c r="H278" s="63">
        <f t="shared" si="63"/>
        <v>0</v>
      </c>
      <c r="I278" s="29">
        <v>0</v>
      </c>
      <c r="J278" s="29">
        <v>0</v>
      </c>
      <c r="K278" s="29">
        <v>0</v>
      </c>
      <c r="L278" s="29">
        <v>0</v>
      </c>
      <c r="M278" s="29">
        <v>0</v>
      </c>
      <c r="N278" s="29">
        <v>0</v>
      </c>
      <c r="O278" s="63">
        <f t="shared" si="64"/>
        <v>0</v>
      </c>
      <c r="P278" s="29">
        <v>0</v>
      </c>
      <c r="Q278" s="29">
        <v>0</v>
      </c>
      <c r="R278" s="29">
        <v>0</v>
      </c>
      <c r="S278" s="29">
        <v>0</v>
      </c>
      <c r="T278" s="29">
        <v>0</v>
      </c>
      <c r="U278" s="29">
        <v>0</v>
      </c>
      <c r="V278" s="63">
        <f t="shared" si="65"/>
        <v>0</v>
      </c>
      <c r="W278" s="29">
        <v>0</v>
      </c>
      <c r="X278" s="29">
        <v>0</v>
      </c>
      <c r="Y278" s="29">
        <v>0</v>
      </c>
      <c r="Z278" s="29">
        <v>0</v>
      </c>
      <c r="AA278" s="29">
        <v>0</v>
      </c>
      <c r="AB278" s="29">
        <v>0</v>
      </c>
      <c r="AC278" s="63">
        <f t="shared" si="66"/>
        <v>0</v>
      </c>
      <c r="AD278" s="29">
        <v>0</v>
      </c>
      <c r="AE278" s="29">
        <v>0</v>
      </c>
      <c r="AF278" s="29">
        <v>0</v>
      </c>
      <c r="AG278" s="29">
        <v>0</v>
      </c>
      <c r="AH278" s="29">
        <v>0</v>
      </c>
      <c r="AI278" s="29">
        <v>0</v>
      </c>
      <c r="AJ278" s="63">
        <f t="shared" si="67"/>
        <v>0</v>
      </c>
      <c r="AK278" s="29">
        <v>0</v>
      </c>
      <c r="AL278" s="29">
        <v>0</v>
      </c>
      <c r="AM278" s="29">
        <v>0</v>
      </c>
      <c r="AN278" s="29">
        <v>0</v>
      </c>
      <c r="AO278" s="29">
        <v>0</v>
      </c>
      <c r="AP278" s="29">
        <v>0</v>
      </c>
      <c r="AQ278" s="63">
        <f t="shared" si="68"/>
        <v>0</v>
      </c>
      <c r="AR278" s="29">
        <v>0</v>
      </c>
      <c r="AS278" s="63">
        <f t="shared" si="60"/>
        <v>0</v>
      </c>
      <c r="AT278" s="29">
        <v>0</v>
      </c>
      <c r="AU278" s="63">
        <f t="shared" si="61"/>
        <v>0</v>
      </c>
      <c r="AV278" s="29">
        <v>0</v>
      </c>
      <c r="AW278" s="63">
        <f t="shared" si="62"/>
        <v>0</v>
      </c>
    </row>
    <row r="279" spans="1:49" x14ac:dyDescent="0.2">
      <c r="A279" s="73" t="s">
        <v>353</v>
      </c>
      <c r="B279" s="17" t="e">
        <f>B278/H278*100</f>
        <v>#DIV/0!</v>
      </c>
      <c r="C279" s="17" t="e">
        <f>C278/H278*100</f>
        <v>#DIV/0!</v>
      </c>
      <c r="D279" s="17" t="e">
        <f>D278/H278*100</f>
        <v>#DIV/0!</v>
      </c>
      <c r="E279" s="17" t="e">
        <f>E278/F278*100</f>
        <v>#DIV/0!</v>
      </c>
      <c r="F279" s="17" t="e">
        <f>F278/G278*100</f>
        <v>#DIV/0!</v>
      </c>
      <c r="G279" s="17" t="e">
        <f>G278/H278*100</f>
        <v>#DIV/0!</v>
      </c>
      <c r="H279" s="63" t="e">
        <f t="shared" si="63"/>
        <v>#DIV/0!</v>
      </c>
      <c r="I279" s="17" t="e">
        <f>I278/O278*100</f>
        <v>#DIV/0!</v>
      </c>
      <c r="J279" s="17" t="e">
        <f>J278/O278*100</f>
        <v>#DIV/0!</v>
      </c>
      <c r="K279" s="17" t="e">
        <f>K278/O278*100</f>
        <v>#DIV/0!</v>
      </c>
      <c r="L279" s="17" t="e">
        <f>L278/O278*100</f>
        <v>#DIV/0!</v>
      </c>
      <c r="M279" s="17" t="e">
        <f>M278/P278*100</f>
        <v>#DIV/0!</v>
      </c>
      <c r="N279" s="17" t="e">
        <f>N278/Q278*100</f>
        <v>#DIV/0!</v>
      </c>
      <c r="O279" s="63" t="e">
        <f t="shared" si="64"/>
        <v>#DIV/0!</v>
      </c>
      <c r="P279" s="17" t="e">
        <f>P278/V278*100</f>
        <v>#DIV/0!</v>
      </c>
      <c r="Q279" s="17" t="e">
        <f>Q278/V278*100</f>
        <v>#DIV/0!</v>
      </c>
      <c r="R279" s="17" t="e">
        <f>R278/V278*100</f>
        <v>#DIV/0!</v>
      </c>
      <c r="S279" s="17" t="e">
        <f>S278/V278*100</f>
        <v>#DIV/0!</v>
      </c>
      <c r="T279" s="61" t="e">
        <v>#DIV/0!</v>
      </c>
      <c r="U279" s="17" t="e">
        <f>U278/W278*100</f>
        <v>#DIV/0!</v>
      </c>
      <c r="V279" s="63" t="e">
        <f t="shared" si="65"/>
        <v>#DIV/0!</v>
      </c>
      <c r="W279" s="17" t="e">
        <f>W278/AC278*100</f>
        <v>#DIV/0!</v>
      </c>
      <c r="X279" s="17" t="e">
        <f>X278/AC278*100</f>
        <v>#DIV/0!</v>
      </c>
      <c r="Y279" s="17" t="e">
        <f>Y278/AC278*100</f>
        <v>#DIV/0!</v>
      </c>
      <c r="Z279" s="17" t="e">
        <f>Z278/AC278*100</f>
        <v>#DIV/0!</v>
      </c>
      <c r="AA279" s="17" t="e">
        <f>AA278/AD278*100</f>
        <v>#DIV/0!</v>
      </c>
      <c r="AB279" s="17" t="e">
        <f>AB278/AE278*100</f>
        <v>#DIV/0!</v>
      </c>
      <c r="AC279" s="63" t="e">
        <f t="shared" si="66"/>
        <v>#DIV/0!</v>
      </c>
      <c r="AD279" s="17" t="e">
        <f>AD278/AJ278*100</f>
        <v>#DIV/0!</v>
      </c>
      <c r="AE279" s="17" t="e">
        <f>AE278/AJ278*100</f>
        <v>#DIV/0!</v>
      </c>
      <c r="AF279" s="17" t="e">
        <f>AF278/AJ278*100</f>
        <v>#DIV/0!</v>
      </c>
      <c r="AG279" s="17" t="e">
        <f>AG278/AJ278*100</f>
        <v>#DIV/0!</v>
      </c>
      <c r="AH279" s="17" t="e">
        <f>AH278/AK278*100</f>
        <v>#DIV/0!</v>
      </c>
      <c r="AI279" s="17" t="e">
        <f>AI278/AL278*100</f>
        <v>#DIV/0!</v>
      </c>
      <c r="AJ279" s="63" t="e">
        <f t="shared" si="67"/>
        <v>#DIV/0!</v>
      </c>
      <c r="AK279" s="17" t="e">
        <f>AK278/AQ278*100</f>
        <v>#DIV/0!</v>
      </c>
      <c r="AL279" s="17" t="e">
        <f>AL278/AQ278*100</f>
        <v>#DIV/0!</v>
      </c>
      <c r="AM279" s="17" t="e">
        <f>AM278/AQ278*100</f>
        <v>#DIV/0!</v>
      </c>
      <c r="AN279" s="17" t="e">
        <f>AN278/AQ278*100</f>
        <v>#DIV/0!</v>
      </c>
      <c r="AO279" s="17" t="e">
        <f>AO278/AR278*100</f>
        <v>#DIV/0!</v>
      </c>
      <c r="AP279" s="17" t="e">
        <f>AP278/#REF!*100</f>
        <v>#REF!</v>
      </c>
      <c r="AQ279" s="63" t="e">
        <f t="shared" si="68"/>
        <v>#DIV/0!</v>
      </c>
      <c r="AR279" s="17" t="e">
        <f>AR278/AS278*100</f>
        <v>#DIV/0!</v>
      </c>
      <c r="AS279" s="63" t="e">
        <f t="shared" si="60"/>
        <v>#DIV/0!</v>
      </c>
      <c r="AT279" s="61" t="e">
        <v>#DIV/0!</v>
      </c>
      <c r="AU279" s="63" t="e">
        <f t="shared" si="61"/>
        <v>#DIV/0!</v>
      </c>
      <c r="AV279" s="61" t="e">
        <v>#DIV/0!</v>
      </c>
      <c r="AW279" s="63" t="e">
        <f t="shared" si="62"/>
        <v>#DIV/0!</v>
      </c>
    </row>
    <row r="280" spans="1:49" x14ac:dyDescent="0.2">
      <c r="A280" s="73" t="s">
        <v>275</v>
      </c>
      <c r="B280" s="29">
        <v>2</v>
      </c>
      <c r="C280" s="29">
        <v>0</v>
      </c>
      <c r="D280" s="29">
        <v>0</v>
      </c>
      <c r="E280" s="29">
        <v>0</v>
      </c>
      <c r="F280" s="29">
        <v>0</v>
      </c>
      <c r="G280" s="29">
        <v>0</v>
      </c>
      <c r="H280" s="63">
        <f t="shared" si="63"/>
        <v>2</v>
      </c>
      <c r="I280" s="29">
        <v>0</v>
      </c>
      <c r="J280" s="29">
        <v>1</v>
      </c>
      <c r="K280" s="29">
        <v>1</v>
      </c>
      <c r="L280" s="29">
        <v>0</v>
      </c>
      <c r="M280" s="29">
        <v>0</v>
      </c>
      <c r="N280" s="29">
        <v>0</v>
      </c>
      <c r="O280" s="63">
        <f t="shared" si="64"/>
        <v>2</v>
      </c>
      <c r="P280" s="29">
        <v>0</v>
      </c>
      <c r="Q280" s="29">
        <v>1</v>
      </c>
      <c r="R280" s="29">
        <v>0</v>
      </c>
      <c r="S280" s="29">
        <v>1</v>
      </c>
      <c r="T280" s="29">
        <v>0</v>
      </c>
      <c r="U280" s="29">
        <v>0</v>
      </c>
      <c r="V280" s="63">
        <f t="shared" si="65"/>
        <v>2</v>
      </c>
      <c r="W280" s="29">
        <v>0</v>
      </c>
      <c r="X280" s="29">
        <v>0</v>
      </c>
      <c r="Y280" s="29">
        <v>0</v>
      </c>
      <c r="Z280" s="29">
        <v>0</v>
      </c>
      <c r="AA280" s="29">
        <v>1</v>
      </c>
      <c r="AB280" s="29">
        <v>0</v>
      </c>
      <c r="AC280" s="63">
        <f t="shared" si="66"/>
        <v>1</v>
      </c>
      <c r="AD280" s="29">
        <v>0</v>
      </c>
      <c r="AE280" s="29">
        <v>0</v>
      </c>
      <c r="AF280" s="29">
        <v>1</v>
      </c>
      <c r="AG280" s="29">
        <v>0</v>
      </c>
      <c r="AH280" s="29">
        <v>0</v>
      </c>
      <c r="AI280" s="29">
        <v>0</v>
      </c>
      <c r="AJ280" s="63">
        <f t="shared" si="67"/>
        <v>1</v>
      </c>
      <c r="AK280" s="29">
        <v>0</v>
      </c>
      <c r="AL280" s="29">
        <v>0</v>
      </c>
      <c r="AM280" s="29">
        <v>0</v>
      </c>
      <c r="AN280" s="29">
        <v>0</v>
      </c>
      <c r="AO280" s="29">
        <v>0</v>
      </c>
      <c r="AP280" s="29">
        <v>1</v>
      </c>
      <c r="AQ280" s="63">
        <f t="shared" si="68"/>
        <v>1</v>
      </c>
      <c r="AR280" s="29">
        <v>0</v>
      </c>
      <c r="AS280" s="63">
        <f t="shared" si="60"/>
        <v>0</v>
      </c>
      <c r="AT280" s="29">
        <v>0</v>
      </c>
      <c r="AU280" s="63">
        <f t="shared" si="61"/>
        <v>0</v>
      </c>
      <c r="AV280" s="29">
        <v>0</v>
      </c>
      <c r="AW280" s="63">
        <f t="shared" si="62"/>
        <v>0</v>
      </c>
    </row>
    <row r="281" spans="1:49" x14ac:dyDescent="0.2">
      <c r="A281" s="73" t="s">
        <v>354</v>
      </c>
      <c r="B281" s="17">
        <f>B280/H280*100</f>
        <v>100</v>
      </c>
      <c r="C281" s="17">
        <f>C280/H280*100</f>
        <v>0</v>
      </c>
      <c r="D281" s="17">
        <f>D280/H280*100</f>
        <v>0</v>
      </c>
      <c r="E281" s="17" t="e">
        <f>E280/F280*100</f>
        <v>#DIV/0!</v>
      </c>
      <c r="F281" s="17" t="e">
        <f>F280/G280*100</f>
        <v>#DIV/0!</v>
      </c>
      <c r="G281" s="17">
        <f>G280/H280*100</f>
        <v>0</v>
      </c>
      <c r="H281" s="63" t="e">
        <f t="shared" si="63"/>
        <v>#DIV/0!</v>
      </c>
      <c r="I281" s="17">
        <f>I280/O280*100</f>
        <v>0</v>
      </c>
      <c r="J281" s="17">
        <f>J280/O280*100</f>
        <v>50</v>
      </c>
      <c r="K281" s="17">
        <f>K280/O280*100</f>
        <v>50</v>
      </c>
      <c r="L281" s="17">
        <f>L280/O280*100</f>
        <v>0</v>
      </c>
      <c r="M281" s="17" t="e">
        <f>M280/P280*100</f>
        <v>#DIV/0!</v>
      </c>
      <c r="N281" s="17">
        <f>N280/Q280*100</f>
        <v>0</v>
      </c>
      <c r="O281" s="63" t="e">
        <f t="shared" si="64"/>
        <v>#DIV/0!</v>
      </c>
      <c r="P281" s="17">
        <f>P280/V280*100</f>
        <v>0</v>
      </c>
      <c r="Q281" s="17">
        <f>Q280/V280*100</f>
        <v>50</v>
      </c>
      <c r="R281" s="17">
        <f>R280/V280*100</f>
        <v>0</v>
      </c>
      <c r="S281" s="17">
        <f>S280/V280*100</f>
        <v>50</v>
      </c>
      <c r="T281" s="61" t="e">
        <v>#DIV/0!</v>
      </c>
      <c r="U281" s="17" t="e">
        <f>U280/W280*100</f>
        <v>#DIV/0!</v>
      </c>
      <c r="V281" s="63" t="e">
        <f t="shared" si="65"/>
        <v>#DIV/0!</v>
      </c>
      <c r="W281" s="17">
        <f>W280/AC280*100</f>
        <v>0</v>
      </c>
      <c r="X281" s="17">
        <f>X280/AC280*100</f>
        <v>0</v>
      </c>
      <c r="Y281" s="17">
        <f>Y280/AC280*100</f>
        <v>0</v>
      </c>
      <c r="Z281" s="17">
        <f>Z280/AC280*100</f>
        <v>0</v>
      </c>
      <c r="AA281" s="17" t="e">
        <f>AA280/AD280*100</f>
        <v>#DIV/0!</v>
      </c>
      <c r="AB281" s="17" t="e">
        <f>AB280/AE280*100</f>
        <v>#DIV/0!</v>
      </c>
      <c r="AC281" s="63" t="e">
        <f t="shared" si="66"/>
        <v>#DIV/0!</v>
      </c>
      <c r="AD281" s="17">
        <f>AD280/AJ280*100</f>
        <v>0</v>
      </c>
      <c r="AE281" s="17">
        <f>AE280/AJ280*100</f>
        <v>0</v>
      </c>
      <c r="AF281" s="17">
        <f>AF280/AJ280*100</f>
        <v>100</v>
      </c>
      <c r="AG281" s="17">
        <f>AG280/AJ280*100</f>
        <v>0</v>
      </c>
      <c r="AH281" s="17" t="e">
        <f>AH280/AK280*100</f>
        <v>#DIV/0!</v>
      </c>
      <c r="AI281" s="17" t="e">
        <f>AI280/AL280*100</f>
        <v>#DIV/0!</v>
      </c>
      <c r="AJ281" s="63" t="e">
        <f t="shared" si="67"/>
        <v>#DIV/0!</v>
      </c>
      <c r="AK281" s="17">
        <f>AK280/AQ280*100</f>
        <v>0</v>
      </c>
      <c r="AL281" s="17">
        <f>AL280/AQ280*100</f>
        <v>0</v>
      </c>
      <c r="AM281" s="17">
        <f>AM280/AQ280*100</f>
        <v>0</v>
      </c>
      <c r="AN281" s="17">
        <f>AN280/AQ280*100</f>
        <v>0</v>
      </c>
      <c r="AO281" s="17" t="e">
        <f>AO280/AR280*100</f>
        <v>#DIV/0!</v>
      </c>
      <c r="AP281" s="17" t="e">
        <f>AP280/#REF!*100</f>
        <v>#REF!</v>
      </c>
      <c r="AQ281" s="63" t="e">
        <f t="shared" si="68"/>
        <v>#DIV/0!</v>
      </c>
      <c r="AR281" s="17" t="e">
        <f>AR280/AS280*100</f>
        <v>#DIV/0!</v>
      </c>
      <c r="AS281" s="63" t="e">
        <f t="shared" si="60"/>
        <v>#DIV/0!</v>
      </c>
      <c r="AT281" s="61" t="e">
        <v>#DIV/0!</v>
      </c>
      <c r="AU281" s="63" t="e">
        <f t="shared" si="61"/>
        <v>#DIV/0!</v>
      </c>
      <c r="AV281" s="61" t="e">
        <v>#DIV/0!</v>
      </c>
      <c r="AW281" s="63" t="e">
        <f t="shared" si="62"/>
        <v>#DIV/0!</v>
      </c>
    </row>
    <row r="282" spans="1:49" x14ac:dyDescent="0.2">
      <c r="A282" s="73" t="s">
        <v>276</v>
      </c>
      <c r="B282" s="29">
        <v>0</v>
      </c>
      <c r="C282" s="29">
        <v>1</v>
      </c>
      <c r="D282" s="29">
        <v>0</v>
      </c>
      <c r="E282" s="29">
        <v>1</v>
      </c>
      <c r="F282" s="29">
        <v>0</v>
      </c>
      <c r="G282" s="29">
        <v>0</v>
      </c>
      <c r="H282" s="63">
        <f t="shared" si="63"/>
        <v>2</v>
      </c>
      <c r="I282" s="29">
        <v>1</v>
      </c>
      <c r="J282" s="29">
        <v>0</v>
      </c>
      <c r="K282" s="29">
        <v>0</v>
      </c>
      <c r="L282" s="29">
        <v>0</v>
      </c>
      <c r="M282" s="29">
        <v>0</v>
      </c>
      <c r="N282" s="29">
        <v>0</v>
      </c>
      <c r="O282" s="63">
        <f t="shared" si="64"/>
        <v>1</v>
      </c>
      <c r="P282" s="29">
        <v>0</v>
      </c>
      <c r="Q282" s="29">
        <v>0</v>
      </c>
      <c r="R282" s="29">
        <v>1</v>
      </c>
      <c r="S282" s="29">
        <v>0</v>
      </c>
      <c r="T282" s="29">
        <v>1</v>
      </c>
      <c r="U282" s="29">
        <v>0</v>
      </c>
      <c r="V282" s="63">
        <f t="shared" si="65"/>
        <v>2</v>
      </c>
      <c r="W282" s="29">
        <v>0</v>
      </c>
      <c r="X282" s="29">
        <v>1</v>
      </c>
      <c r="Y282" s="29">
        <v>0</v>
      </c>
      <c r="Z282" s="29">
        <v>1</v>
      </c>
      <c r="AA282" s="29">
        <v>0</v>
      </c>
      <c r="AB282" s="29">
        <v>0</v>
      </c>
      <c r="AC282" s="63">
        <f t="shared" si="66"/>
        <v>2</v>
      </c>
      <c r="AD282" s="29">
        <v>0</v>
      </c>
      <c r="AE282" s="29">
        <v>0</v>
      </c>
      <c r="AF282" s="29">
        <v>1</v>
      </c>
      <c r="AG282" s="29">
        <v>0</v>
      </c>
      <c r="AH282" s="29">
        <v>0</v>
      </c>
      <c r="AI282" s="29">
        <v>0</v>
      </c>
      <c r="AJ282" s="63">
        <f t="shared" si="67"/>
        <v>1</v>
      </c>
      <c r="AK282" s="29">
        <v>0</v>
      </c>
      <c r="AL282" s="29">
        <v>0</v>
      </c>
      <c r="AM282" s="29">
        <v>0</v>
      </c>
      <c r="AN282" s="29">
        <v>0</v>
      </c>
      <c r="AO282" s="29">
        <v>0</v>
      </c>
      <c r="AP282" s="29">
        <v>1</v>
      </c>
      <c r="AQ282" s="63">
        <f t="shared" si="68"/>
        <v>1</v>
      </c>
      <c r="AR282" s="29">
        <v>0</v>
      </c>
      <c r="AS282" s="63">
        <f t="shared" si="60"/>
        <v>0</v>
      </c>
      <c r="AT282" s="29">
        <v>0</v>
      </c>
      <c r="AU282" s="63">
        <f t="shared" si="61"/>
        <v>0</v>
      </c>
      <c r="AV282" s="29">
        <v>0</v>
      </c>
      <c r="AW282" s="63">
        <f t="shared" si="62"/>
        <v>0</v>
      </c>
    </row>
    <row r="283" spans="1:49" x14ac:dyDescent="0.2">
      <c r="A283" s="73" t="s">
        <v>355</v>
      </c>
      <c r="B283" s="17">
        <f>B282/H282*100</f>
        <v>0</v>
      </c>
      <c r="C283" s="17">
        <f>C282/H282*100</f>
        <v>50</v>
      </c>
      <c r="D283" s="17">
        <f>D282/H282*100</f>
        <v>0</v>
      </c>
      <c r="E283" s="17" t="e">
        <f>E282/F282*100</f>
        <v>#DIV/0!</v>
      </c>
      <c r="F283" s="17" t="e">
        <f>F282/G282*100</f>
        <v>#DIV/0!</v>
      </c>
      <c r="G283" s="17">
        <f>G282/H282*100</f>
        <v>0</v>
      </c>
      <c r="H283" s="63" t="e">
        <f t="shared" si="63"/>
        <v>#DIV/0!</v>
      </c>
      <c r="I283" s="17">
        <f>I282/O282*100</f>
        <v>100</v>
      </c>
      <c r="J283" s="17">
        <f>J282/O282*100</f>
        <v>0</v>
      </c>
      <c r="K283" s="17">
        <f>K282/O282*100</f>
        <v>0</v>
      </c>
      <c r="L283" s="17">
        <f>L282/O282*100</f>
        <v>0</v>
      </c>
      <c r="M283" s="17" t="e">
        <f>M282/P282*100</f>
        <v>#DIV/0!</v>
      </c>
      <c r="N283" s="17" t="e">
        <f>N282/Q282*100</f>
        <v>#DIV/0!</v>
      </c>
      <c r="O283" s="63" t="e">
        <f t="shared" si="64"/>
        <v>#DIV/0!</v>
      </c>
      <c r="P283" s="17">
        <f>P282/V282*100</f>
        <v>0</v>
      </c>
      <c r="Q283" s="17">
        <f>Q282/V282*100</f>
        <v>0</v>
      </c>
      <c r="R283" s="17">
        <f>R282/V282*100</f>
        <v>50</v>
      </c>
      <c r="S283" s="17">
        <f>S282/V282*100</f>
        <v>0</v>
      </c>
      <c r="T283" s="61" t="e">
        <v>#DIV/0!</v>
      </c>
      <c r="U283" s="17" t="e">
        <f>U282/W282*100</f>
        <v>#DIV/0!</v>
      </c>
      <c r="V283" s="63" t="e">
        <f t="shared" si="65"/>
        <v>#DIV/0!</v>
      </c>
      <c r="W283" s="17">
        <f>W282/AC282*100</f>
        <v>0</v>
      </c>
      <c r="X283" s="17">
        <f>X282/AC282*100</f>
        <v>50</v>
      </c>
      <c r="Y283" s="17">
        <f>Y282/AC282*100</f>
        <v>0</v>
      </c>
      <c r="Z283" s="17">
        <f>Z282/AC282*100</f>
        <v>50</v>
      </c>
      <c r="AA283" s="17" t="e">
        <f>AA282/AD282*100</f>
        <v>#DIV/0!</v>
      </c>
      <c r="AB283" s="17" t="e">
        <f>AB282/AE282*100</f>
        <v>#DIV/0!</v>
      </c>
      <c r="AC283" s="63" t="e">
        <f t="shared" si="66"/>
        <v>#DIV/0!</v>
      </c>
      <c r="AD283" s="17">
        <f>AD282/AJ282*100</f>
        <v>0</v>
      </c>
      <c r="AE283" s="17">
        <f>AE282/AJ282*100</f>
        <v>0</v>
      </c>
      <c r="AF283" s="17">
        <f>AF282/AJ282*100</f>
        <v>100</v>
      </c>
      <c r="AG283" s="17">
        <f>AG282/AJ282*100</f>
        <v>0</v>
      </c>
      <c r="AH283" s="17" t="e">
        <f>AH282/AK282*100</f>
        <v>#DIV/0!</v>
      </c>
      <c r="AI283" s="17" t="e">
        <f>AI282/AL282*100</f>
        <v>#DIV/0!</v>
      </c>
      <c r="AJ283" s="63" t="e">
        <f t="shared" si="67"/>
        <v>#DIV/0!</v>
      </c>
      <c r="AK283" s="17">
        <f>AK282/AQ282*100</f>
        <v>0</v>
      </c>
      <c r="AL283" s="17">
        <f>AL282/AQ282*100</f>
        <v>0</v>
      </c>
      <c r="AM283" s="17">
        <f>AM282/AQ282*100</f>
        <v>0</v>
      </c>
      <c r="AN283" s="17">
        <f>AN282/AQ282*100</f>
        <v>0</v>
      </c>
      <c r="AO283" s="17" t="e">
        <f>AO282/AR282*100</f>
        <v>#DIV/0!</v>
      </c>
      <c r="AP283" s="17" t="e">
        <f>AP282/#REF!*100</f>
        <v>#REF!</v>
      </c>
      <c r="AQ283" s="63" t="e">
        <f t="shared" si="68"/>
        <v>#DIV/0!</v>
      </c>
      <c r="AR283" s="17" t="e">
        <f>AR282/AS282*100</f>
        <v>#DIV/0!</v>
      </c>
      <c r="AS283" s="63" t="e">
        <f t="shared" si="60"/>
        <v>#DIV/0!</v>
      </c>
      <c r="AT283" s="61" t="e">
        <v>#DIV/0!</v>
      </c>
      <c r="AU283" s="63" t="e">
        <f t="shared" si="61"/>
        <v>#DIV/0!</v>
      </c>
      <c r="AV283" s="61" t="e">
        <v>#DIV/0!</v>
      </c>
      <c r="AW283" s="63" t="e">
        <f t="shared" si="62"/>
        <v>#DIV/0!</v>
      </c>
    </row>
    <row r="284" spans="1:49" x14ac:dyDescent="0.2">
      <c r="A284" s="73" t="s">
        <v>277</v>
      </c>
      <c r="B284" s="29">
        <v>0</v>
      </c>
      <c r="C284" s="29">
        <v>0</v>
      </c>
      <c r="D284" s="29">
        <v>0</v>
      </c>
      <c r="E284" s="29">
        <v>0</v>
      </c>
      <c r="F284" s="29">
        <v>0</v>
      </c>
      <c r="G284" s="29">
        <v>0</v>
      </c>
      <c r="H284" s="63">
        <f t="shared" si="63"/>
        <v>0</v>
      </c>
      <c r="I284" s="29">
        <v>0</v>
      </c>
      <c r="J284" s="29">
        <v>0</v>
      </c>
      <c r="K284" s="29">
        <v>0</v>
      </c>
      <c r="L284" s="29">
        <v>0</v>
      </c>
      <c r="M284" s="29">
        <v>0</v>
      </c>
      <c r="N284" s="29">
        <v>0</v>
      </c>
      <c r="O284" s="63">
        <f t="shared" si="64"/>
        <v>0</v>
      </c>
      <c r="P284" s="29">
        <v>0</v>
      </c>
      <c r="Q284" s="29">
        <v>0</v>
      </c>
      <c r="R284" s="29">
        <v>0</v>
      </c>
      <c r="S284" s="29">
        <v>0</v>
      </c>
      <c r="T284" s="29">
        <v>0</v>
      </c>
      <c r="U284" s="29">
        <v>0</v>
      </c>
      <c r="V284" s="63">
        <f t="shared" si="65"/>
        <v>0</v>
      </c>
      <c r="W284" s="29">
        <v>0</v>
      </c>
      <c r="X284" s="29">
        <v>0</v>
      </c>
      <c r="Y284" s="29">
        <v>0</v>
      </c>
      <c r="Z284" s="29">
        <v>0</v>
      </c>
      <c r="AA284" s="29">
        <v>0</v>
      </c>
      <c r="AB284" s="29">
        <v>0</v>
      </c>
      <c r="AC284" s="63">
        <f t="shared" si="66"/>
        <v>0</v>
      </c>
      <c r="AD284" s="29">
        <v>0</v>
      </c>
      <c r="AE284" s="29">
        <v>0</v>
      </c>
      <c r="AF284" s="29">
        <v>0</v>
      </c>
      <c r="AG284" s="29">
        <v>0</v>
      </c>
      <c r="AH284" s="29">
        <v>0</v>
      </c>
      <c r="AI284" s="29">
        <v>0</v>
      </c>
      <c r="AJ284" s="63">
        <f t="shared" si="67"/>
        <v>0</v>
      </c>
      <c r="AK284" s="29">
        <v>0</v>
      </c>
      <c r="AL284" s="29">
        <v>0</v>
      </c>
      <c r="AM284" s="29">
        <v>0</v>
      </c>
      <c r="AN284" s="29">
        <v>0</v>
      </c>
      <c r="AO284" s="29">
        <v>0</v>
      </c>
      <c r="AP284" s="29">
        <v>0</v>
      </c>
      <c r="AQ284" s="63">
        <f t="shared" si="68"/>
        <v>0</v>
      </c>
      <c r="AR284" s="29">
        <v>0</v>
      </c>
      <c r="AS284" s="63">
        <f t="shared" si="60"/>
        <v>0</v>
      </c>
      <c r="AT284" s="29">
        <v>0</v>
      </c>
      <c r="AU284" s="63">
        <f t="shared" si="61"/>
        <v>0</v>
      </c>
      <c r="AV284" s="29">
        <v>0</v>
      </c>
      <c r="AW284" s="63">
        <f t="shared" si="62"/>
        <v>0</v>
      </c>
    </row>
    <row r="285" spans="1:49" x14ac:dyDescent="0.2">
      <c r="A285" s="73" t="s">
        <v>356</v>
      </c>
      <c r="B285" s="17" t="e">
        <f>B284/H284*100</f>
        <v>#DIV/0!</v>
      </c>
      <c r="C285" s="17" t="e">
        <f>C284/H284*100</f>
        <v>#DIV/0!</v>
      </c>
      <c r="D285" s="17" t="e">
        <f>D284/H284*100</f>
        <v>#DIV/0!</v>
      </c>
      <c r="E285" s="17" t="e">
        <f>E284/F284*100</f>
        <v>#DIV/0!</v>
      </c>
      <c r="F285" s="17" t="e">
        <f>F284/G284*100</f>
        <v>#DIV/0!</v>
      </c>
      <c r="G285" s="17" t="e">
        <f>G284/H284*100</f>
        <v>#DIV/0!</v>
      </c>
      <c r="H285" s="31" t="e">
        <f>SUM(B285:G285)</f>
        <v>#DIV/0!</v>
      </c>
      <c r="I285" s="17" t="e">
        <f>I284/O284*100</f>
        <v>#DIV/0!</v>
      </c>
      <c r="J285" s="17" t="e">
        <f>J284/O284*100</f>
        <v>#DIV/0!</v>
      </c>
      <c r="K285" s="17" t="e">
        <f>K284/O284*100</f>
        <v>#DIV/0!</v>
      </c>
      <c r="L285" s="17" t="e">
        <f>L284/O284*100</f>
        <v>#DIV/0!</v>
      </c>
      <c r="M285" s="17" t="e">
        <f>M284/P284*100</f>
        <v>#DIV/0!</v>
      </c>
      <c r="N285" s="17" t="e">
        <f>N284/Q284*100</f>
        <v>#DIV/0!</v>
      </c>
      <c r="O285" s="31" t="e">
        <f>SUM(I285:N285)</f>
        <v>#DIV/0!</v>
      </c>
      <c r="P285" s="17" t="e">
        <f>P284/V284*100</f>
        <v>#DIV/0!</v>
      </c>
      <c r="Q285" s="17" t="e">
        <f>Q284/V284*100</f>
        <v>#DIV/0!</v>
      </c>
      <c r="R285" s="17" t="e">
        <f>R284/V284*100</f>
        <v>#DIV/0!</v>
      </c>
      <c r="S285" s="17" t="e">
        <f>S284/V284*100</f>
        <v>#DIV/0!</v>
      </c>
      <c r="T285" s="61" t="e">
        <v>#DIV/0!</v>
      </c>
      <c r="U285" s="17" t="e">
        <f>U284/W284*100</f>
        <v>#DIV/0!</v>
      </c>
      <c r="V285" s="31" t="e">
        <f>SUM(P285:U285)</f>
        <v>#DIV/0!</v>
      </c>
      <c r="W285" s="17" t="e">
        <f>W284/AC284*100</f>
        <v>#DIV/0!</v>
      </c>
      <c r="X285" s="17" t="e">
        <f>X284/AC284*100</f>
        <v>#DIV/0!</v>
      </c>
      <c r="Y285" s="17" t="e">
        <f>Y284/AC284*100</f>
        <v>#DIV/0!</v>
      </c>
      <c r="Z285" s="17" t="e">
        <f>Z284/AC284*100</f>
        <v>#DIV/0!</v>
      </c>
      <c r="AA285" s="17" t="e">
        <f>AA284/AD284*100</f>
        <v>#DIV/0!</v>
      </c>
      <c r="AB285" s="17" t="e">
        <f>AB284/AE284*100</f>
        <v>#DIV/0!</v>
      </c>
      <c r="AC285" s="31" t="e">
        <f>SUM(W285:AB285)</f>
        <v>#DIV/0!</v>
      </c>
      <c r="AD285" s="17" t="e">
        <f>AD284/AJ284*100</f>
        <v>#DIV/0!</v>
      </c>
      <c r="AE285" s="17" t="e">
        <f>AE284/AJ284*100</f>
        <v>#DIV/0!</v>
      </c>
      <c r="AF285" s="17" t="e">
        <f>AF284/AJ284*100</f>
        <v>#DIV/0!</v>
      </c>
      <c r="AG285" s="17" t="e">
        <f>AG284/AJ284*100</f>
        <v>#DIV/0!</v>
      </c>
      <c r="AH285" s="17" t="e">
        <f>AH284/AK284*100</f>
        <v>#DIV/0!</v>
      </c>
      <c r="AI285" s="17" t="e">
        <f>AI284/AL284*100</f>
        <v>#DIV/0!</v>
      </c>
      <c r="AJ285" s="31" t="e">
        <f>SUM(AD285:AI285)</f>
        <v>#DIV/0!</v>
      </c>
      <c r="AK285" s="17" t="e">
        <f>AK284/AQ284*100</f>
        <v>#DIV/0!</v>
      </c>
      <c r="AL285" s="17" t="e">
        <f>AL284/AQ284*100</f>
        <v>#DIV/0!</v>
      </c>
      <c r="AM285" s="17" t="e">
        <f>AM284/AQ284*100</f>
        <v>#DIV/0!</v>
      </c>
      <c r="AN285" s="17" t="e">
        <f>AN284/AQ284*100</f>
        <v>#DIV/0!</v>
      </c>
      <c r="AO285" s="17" t="e">
        <f>AO284/AR284*100</f>
        <v>#DIV/0!</v>
      </c>
      <c r="AP285" s="17" t="e">
        <f>AP284/#REF!*100</f>
        <v>#REF!</v>
      </c>
      <c r="AQ285" s="31" t="e">
        <f>SUM(AK285:AP285)</f>
        <v>#DIV/0!</v>
      </c>
      <c r="AR285" s="17" t="e">
        <f>AR284/AS284*100</f>
        <v>#DIV/0!</v>
      </c>
      <c r="AS285" s="31" t="e">
        <f t="shared" si="60"/>
        <v>#DIV/0!</v>
      </c>
      <c r="AT285" s="17" t="e">
        <f>AT284/AU284*100</f>
        <v>#DIV/0!</v>
      </c>
      <c r="AU285" s="31" t="e">
        <f t="shared" si="61"/>
        <v>#DIV/0!</v>
      </c>
      <c r="AV285" s="17" t="e">
        <f>AV284/AW284*100</f>
        <v>#DIV/0!</v>
      </c>
      <c r="AW285" s="31" t="e">
        <f t="shared" si="62"/>
        <v>#DIV/0!</v>
      </c>
    </row>
    <row r="286" spans="1:49" x14ac:dyDescent="0.2">
      <c r="A286" s="73" t="s">
        <v>278</v>
      </c>
      <c r="B286" s="29">
        <v>1</v>
      </c>
      <c r="C286" s="29">
        <v>0</v>
      </c>
      <c r="D286" s="29">
        <v>0</v>
      </c>
      <c r="E286" s="29">
        <v>0</v>
      </c>
      <c r="F286" s="29">
        <v>0</v>
      </c>
      <c r="G286" s="29">
        <v>0</v>
      </c>
      <c r="H286" s="27">
        <f>SUM(B286:G286)</f>
        <v>1</v>
      </c>
      <c r="I286" s="29">
        <v>0</v>
      </c>
      <c r="J286" s="29">
        <v>0</v>
      </c>
      <c r="K286" s="29">
        <v>0</v>
      </c>
      <c r="L286" s="29">
        <v>0</v>
      </c>
      <c r="M286" s="29">
        <v>0</v>
      </c>
      <c r="N286" s="29">
        <v>0</v>
      </c>
      <c r="O286" s="27">
        <f>SUM(I286:N286)</f>
        <v>0</v>
      </c>
      <c r="P286" s="29">
        <v>0</v>
      </c>
      <c r="Q286" s="29">
        <v>0</v>
      </c>
      <c r="R286" s="29">
        <v>0</v>
      </c>
      <c r="S286" s="29">
        <v>0</v>
      </c>
      <c r="T286" s="29">
        <v>0</v>
      </c>
      <c r="U286" s="29">
        <v>0</v>
      </c>
      <c r="V286" s="27">
        <f>SUM(P286:U286)</f>
        <v>0</v>
      </c>
      <c r="W286" s="29">
        <v>0</v>
      </c>
      <c r="X286" s="29">
        <v>0</v>
      </c>
      <c r="Y286" s="29">
        <v>0</v>
      </c>
      <c r="Z286" s="29">
        <v>0</v>
      </c>
      <c r="AA286" s="29">
        <v>0</v>
      </c>
      <c r="AB286" s="29">
        <v>0</v>
      </c>
      <c r="AC286" s="27">
        <f>SUM(W286:AB286)</f>
        <v>0</v>
      </c>
      <c r="AD286" s="29">
        <v>0</v>
      </c>
      <c r="AE286" s="29">
        <v>0</v>
      </c>
      <c r="AF286" s="29">
        <v>0</v>
      </c>
      <c r="AG286" s="29">
        <v>0</v>
      </c>
      <c r="AH286" s="29">
        <v>0</v>
      </c>
      <c r="AI286" s="29">
        <v>0</v>
      </c>
      <c r="AJ286" s="27">
        <f>SUM(AD286:AI286)</f>
        <v>0</v>
      </c>
      <c r="AK286" s="29">
        <v>0</v>
      </c>
      <c r="AL286" s="29">
        <v>0</v>
      </c>
      <c r="AM286" s="29">
        <v>0</v>
      </c>
      <c r="AN286" s="29">
        <v>0</v>
      </c>
      <c r="AO286" s="29">
        <v>0</v>
      </c>
      <c r="AP286" s="29">
        <v>0</v>
      </c>
      <c r="AQ286" s="27">
        <f>SUM(AK286:AP286)</f>
        <v>0</v>
      </c>
      <c r="AR286" s="29">
        <v>0</v>
      </c>
      <c r="AS286" s="27">
        <f t="shared" si="60"/>
        <v>0</v>
      </c>
      <c r="AT286" s="29">
        <v>0</v>
      </c>
      <c r="AU286" s="27">
        <f t="shared" si="61"/>
        <v>0</v>
      </c>
      <c r="AV286" s="29">
        <v>0</v>
      </c>
      <c r="AW286" s="27">
        <f t="shared" si="62"/>
        <v>0</v>
      </c>
    </row>
    <row r="287" spans="1:49" x14ac:dyDescent="0.2">
      <c r="A287" s="73" t="s">
        <v>357</v>
      </c>
      <c r="B287" s="17">
        <f>B286/H286*100</f>
        <v>100</v>
      </c>
      <c r="C287" s="17">
        <f>C286/H286*100</f>
        <v>0</v>
      </c>
      <c r="D287" s="17">
        <f>D286/H286*100</f>
        <v>0</v>
      </c>
      <c r="E287" s="17" t="e">
        <f>E286/F286*100</f>
        <v>#DIV/0!</v>
      </c>
      <c r="F287" s="17" t="e">
        <f>F286/G286*100</f>
        <v>#DIV/0!</v>
      </c>
      <c r="G287" s="17">
        <f>G286/H286*100</f>
        <v>0</v>
      </c>
      <c r="H287" s="31" t="e">
        <f>SUM(B287:G287)</f>
        <v>#DIV/0!</v>
      </c>
      <c r="I287" s="17" t="e">
        <f>I286/O286*100</f>
        <v>#DIV/0!</v>
      </c>
      <c r="J287" s="17" t="e">
        <f>J286/O286*100</f>
        <v>#DIV/0!</v>
      </c>
      <c r="K287" s="17" t="e">
        <f>K286/O286*100</f>
        <v>#DIV/0!</v>
      </c>
      <c r="L287" s="17" t="e">
        <f>L286/O286*100</f>
        <v>#DIV/0!</v>
      </c>
      <c r="M287" s="17" t="e">
        <f>M286/P286*100</f>
        <v>#DIV/0!</v>
      </c>
      <c r="N287" s="17" t="e">
        <f>N286/Q286*100</f>
        <v>#DIV/0!</v>
      </c>
      <c r="O287" s="31" t="e">
        <f>SUM(I287:N287)</f>
        <v>#DIV/0!</v>
      </c>
      <c r="P287" s="17" t="e">
        <f>P286/V286*100</f>
        <v>#DIV/0!</v>
      </c>
      <c r="Q287" s="17" t="e">
        <f>Q286/V286*100</f>
        <v>#DIV/0!</v>
      </c>
      <c r="R287" s="17" t="e">
        <f>R286/V286*100</f>
        <v>#DIV/0!</v>
      </c>
      <c r="S287" s="17" t="e">
        <f>S286/V286*100</f>
        <v>#DIV/0!</v>
      </c>
      <c r="T287" s="61" t="e">
        <v>#DIV/0!</v>
      </c>
      <c r="U287" s="17" t="e">
        <f>U286/W286*100</f>
        <v>#DIV/0!</v>
      </c>
      <c r="V287" s="31" t="e">
        <f>SUM(P287:U287)</f>
        <v>#DIV/0!</v>
      </c>
      <c r="W287" s="17" t="e">
        <f>W286/AC286*100</f>
        <v>#DIV/0!</v>
      </c>
      <c r="X287" s="17" t="e">
        <f>X286/AC286*100</f>
        <v>#DIV/0!</v>
      </c>
      <c r="Y287" s="17" t="e">
        <f>Y286/AC286*100</f>
        <v>#DIV/0!</v>
      </c>
      <c r="Z287" s="17" t="e">
        <f>Z286/AC286*100</f>
        <v>#DIV/0!</v>
      </c>
      <c r="AA287" s="17" t="e">
        <f>AA286/AD286*100</f>
        <v>#DIV/0!</v>
      </c>
      <c r="AB287" s="17" t="e">
        <f>AB286/AE286*100</f>
        <v>#DIV/0!</v>
      </c>
      <c r="AC287" s="31" t="e">
        <f>SUM(W287:AB287)</f>
        <v>#DIV/0!</v>
      </c>
      <c r="AD287" s="17" t="e">
        <f>AD286/AJ286*100</f>
        <v>#DIV/0!</v>
      </c>
      <c r="AE287" s="17" t="e">
        <f>AE286/AJ286*100</f>
        <v>#DIV/0!</v>
      </c>
      <c r="AF287" s="17" t="e">
        <f>AF286/AJ286*100</f>
        <v>#DIV/0!</v>
      </c>
      <c r="AG287" s="17" t="e">
        <f>AG286/AJ286*100</f>
        <v>#DIV/0!</v>
      </c>
      <c r="AH287" s="17" t="e">
        <f>AH286/AK286*100</f>
        <v>#DIV/0!</v>
      </c>
      <c r="AI287" s="17" t="e">
        <f>AI286/AL286*100</f>
        <v>#DIV/0!</v>
      </c>
      <c r="AJ287" s="31" t="e">
        <f>SUM(AD287:AI287)</f>
        <v>#DIV/0!</v>
      </c>
      <c r="AK287" s="17" t="e">
        <f>AK286/AQ286*100</f>
        <v>#DIV/0!</v>
      </c>
      <c r="AL287" s="17" t="e">
        <f>AL286/AQ286*100</f>
        <v>#DIV/0!</v>
      </c>
      <c r="AM287" s="17" t="e">
        <f>AM286/AQ286*100</f>
        <v>#DIV/0!</v>
      </c>
      <c r="AN287" s="17" t="e">
        <f>AN286/AQ286*100</f>
        <v>#DIV/0!</v>
      </c>
      <c r="AO287" s="17" t="e">
        <f>AO286/AR286*100</f>
        <v>#DIV/0!</v>
      </c>
      <c r="AP287" s="17" t="e">
        <f>AP286/#REF!*100</f>
        <v>#REF!</v>
      </c>
      <c r="AQ287" s="31" t="e">
        <f>SUM(AK287:AP287)</f>
        <v>#DIV/0!</v>
      </c>
      <c r="AR287" s="17" t="e">
        <f>AR286/AS286*100</f>
        <v>#DIV/0!</v>
      </c>
      <c r="AS287" s="31" t="e">
        <f t="shared" si="60"/>
        <v>#DIV/0!</v>
      </c>
      <c r="AT287" s="17" t="e">
        <f>AT286/AU286*100</f>
        <v>#DIV/0!</v>
      </c>
      <c r="AU287" s="31" t="e">
        <f t="shared" si="61"/>
        <v>#DIV/0!</v>
      </c>
      <c r="AV287" s="17" t="e">
        <f>AV286/AW286*100</f>
        <v>#DIV/0!</v>
      </c>
      <c r="AW287" s="31" t="e">
        <f t="shared" si="62"/>
        <v>#DIV/0!</v>
      </c>
    </row>
    <row r="288" spans="1:49" x14ac:dyDescent="0.2">
      <c r="A288" s="73" t="s">
        <v>279</v>
      </c>
      <c r="B288" s="29">
        <v>1</v>
      </c>
      <c r="C288" s="29">
        <v>2</v>
      </c>
      <c r="D288" s="29">
        <v>1</v>
      </c>
      <c r="E288" s="29">
        <v>2</v>
      </c>
      <c r="F288" s="29">
        <v>0</v>
      </c>
      <c r="G288" s="29">
        <v>0</v>
      </c>
      <c r="H288" s="63">
        <f t="shared" ref="H288" si="77">SUM(B288:G288)</f>
        <v>6</v>
      </c>
      <c r="I288" s="29">
        <v>3</v>
      </c>
      <c r="J288" s="29">
        <v>1</v>
      </c>
      <c r="K288" s="29">
        <v>1</v>
      </c>
      <c r="L288" s="29">
        <v>0</v>
      </c>
      <c r="M288" s="29">
        <v>1</v>
      </c>
      <c r="N288" s="29">
        <v>0</v>
      </c>
      <c r="O288" s="63">
        <f t="shared" ref="O288" si="78">SUM(I288:N288)</f>
        <v>6</v>
      </c>
      <c r="P288" s="29">
        <v>0</v>
      </c>
      <c r="Q288" s="29">
        <v>1</v>
      </c>
      <c r="R288" s="29">
        <v>2</v>
      </c>
      <c r="S288" s="29">
        <v>2</v>
      </c>
      <c r="T288" s="29">
        <v>1</v>
      </c>
      <c r="U288" s="29">
        <v>0</v>
      </c>
      <c r="V288" s="63">
        <f t="shared" ref="V288" si="79">SUM(P288:U288)</f>
        <v>6</v>
      </c>
      <c r="W288" s="29">
        <v>0</v>
      </c>
      <c r="X288" s="29">
        <v>1</v>
      </c>
      <c r="Y288" s="29">
        <v>1</v>
      </c>
      <c r="Z288" s="29">
        <v>1</v>
      </c>
      <c r="AA288" s="29">
        <v>1</v>
      </c>
      <c r="AB288" s="29">
        <v>2</v>
      </c>
      <c r="AC288" s="63">
        <f t="shared" ref="AC288" si="80">SUM(W288:AB288)</f>
        <v>6</v>
      </c>
      <c r="AD288" s="29">
        <v>2</v>
      </c>
      <c r="AE288" s="29">
        <v>0</v>
      </c>
      <c r="AF288" s="29">
        <v>1</v>
      </c>
      <c r="AG288" s="29">
        <v>0</v>
      </c>
      <c r="AH288" s="29">
        <v>2</v>
      </c>
      <c r="AI288" s="29">
        <v>1</v>
      </c>
      <c r="AJ288" s="63">
        <f t="shared" ref="AJ288" si="81">SUM(AD288:AI288)</f>
        <v>6</v>
      </c>
      <c r="AK288" s="29">
        <v>0</v>
      </c>
      <c r="AL288" s="29">
        <v>1</v>
      </c>
      <c r="AM288" s="29">
        <v>0</v>
      </c>
      <c r="AN288" s="29">
        <v>1</v>
      </c>
      <c r="AO288" s="29">
        <v>1</v>
      </c>
      <c r="AP288" s="29">
        <v>3</v>
      </c>
      <c r="AQ288" s="63">
        <f t="shared" ref="AQ288" si="82">SUM(AK288:AP288)</f>
        <v>6</v>
      </c>
      <c r="AR288" s="29">
        <v>0</v>
      </c>
      <c r="AS288" s="63">
        <f t="shared" si="60"/>
        <v>0</v>
      </c>
      <c r="AT288" s="29">
        <v>0</v>
      </c>
      <c r="AU288" s="63">
        <f t="shared" si="61"/>
        <v>0</v>
      </c>
      <c r="AV288" s="29">
        <v>1</v>
      </c>
      <c r="AW288" s="63">
        <f t="shared" si="62"/>
        <v>1</v>
      </c>
    </row>
    <row r="289" spans="1:49" x14ac:dyDescent="0.2">
      <c r="A289" s="73" t="s">
        <v>353</v>
      </c>
      <c r="B289" s="17">
        <f>B288/H288*100</f>
        <v>16.666666666666664</v>
      </c>
      <c r="C289" s="17">
        <f>C288/H288*100</f>
        <v>33.333333333333329</v>
      </c>
      <c r="D289" s="17">
        <f>D288/H288*100</f>
        <v>16.666666666666664</v>
      </c>
      <c r="E289" s="17" t="e">
        <f>E288/F288*100</f>
        <v>#DIV/0!</v>
      </c>
      <c r="F289" s="17" t="e">
        <f>F288/G288*100</f>
        <v>#DIV/0!</v>
      </c>
      <c r="G289" s="17">
        <f>G288/H288*100</f>
        <v>0</v>
      </c>
      <c r="H289" s="31" t="e">
        <f t="shared" ref="H289:H294" si="83">SUM(B289:G289)</f>
        <v>#DIV/0!</v>
      </c>
      <c r="I289" s="17">
        <f>I288/O288*100</f>
        <v>50</v>
      </c>
      <c r="J289" s="17">
        <f>J288/O288*100</f>
        <v>16.666666666666664</v>
      </c>
      <c r="K289" s="17">
        <f>K288/O288*100</f>
        <v>16.666666666666664</v>
      </c>
      <c r="L289" s="17">
        <f>L288/O288*100</f>
        <v>0</v>
      </c>
      <c r="M289" s="17" t="e">
        <f>M288/P288*100</f>
        <v>#DIV/0!</v>
      </c>
      <c r="N289" s="17">
        <f>N288/Q288*100</f>
        <v>0</v>
      </c>
      <c r="O289" s="31" t="e">
        <f t="shared" ref="O289:O294" si="84">SUM(I289:N289)</f>
        <v>#DIV/0!</v>
      </c>
      <c r="P289" s="17">
        <f>P288/V288*100</f>
        <v>0</v>
      </c>
      <c r="Q289" s="17">
        <f>Q288/V288*100</f>
        <v>16.666666666666664</v>
      </c>
      <c r="R289" s="17">
        <f>R288/V288*100</f>
        <v>33.333333333333329</v>
      </c>
      <c r="S289" s="17">
        <f>S288/V288*100</f>
        <v>33.333333333333329</v>
      </c>
      <c r="T289" s="61" t="e">
        <v>#DIV/0!</v>
      </c>
      <c r="U289" s="17" t="e">
        <f>U288/W288*100</f>
        <v>#DIV/0!</v>
      </c>
      <c r="V289" s="31" t="e">
        <f t="shared" ref="V289:V294" si="85">SUM(P289:U289)</f>
        <v>#DIV/0!</v>
      </c>
      <c r="W289" s="17">
        <f>W288/AC288*100</f>
        <v>0</v>
      </c>
      <c r="X289" s="17">
        <f>X288/AC288*100</f>
        <v>16.666666666666664</v>
      </c>
      <c r="Y289" s="17">
        <f>Y288/AC288*100</f>
        <v>16.666666666666664</v>
      </c>
      <c r="Z289" s="17">
        <f>Z288/AC288*100</f>
        <v>16.666666666666664</v>
      </c>
      <c r="AA289" s="17">
        <f>AA288/AD288*100</f>
        <v>50</v>
      </c>
      <c r="AB289" s="17" t="e">
        <f>AB288/AE288*100</f>
        <v>#DIV/0!</v>
      </c>
      <c r="AC289" s="31" t="e">
        <f t="shared" ref="AC289:AC294" si="86">SUM(W289:AB289)</f>
        <v>#DIV/0!</v>
      </c>
      <c r="AD289" s="17">
        <f>AD288/AJ288*100</f>
        <v>33.333333333333329</v>
      </c>
      <c r="AE289" s="17">
        <f>AE288/AJ288*100</f>
        <v>0</v>
      </c>
      <c r="AF289" s="17">
        <f>AF288/AJ288*100</f>
        <v>16.666666666666664</v>
      </c>
      <c r="AG289" s="17">
        <f>AG288/AJ288*100</f>
        <v>0</v>
      </c>
      <c r="AH289" s="17" t="e">
        <f>AH288/AK288*100</f>
        <v>#DIV/0!</v>
      </c>
      <c r="AI289" s="17">
        <f>AI288/AL288*100</f>
        <v>100</v>
      </c>
      <c r="AJ289" s="31" t="e">
        <f t="shared" ref="AJ289:AJ294" si="87">SUM(AD289:AI289)</f>
        <v>#DIV/0!</v>
      </c>
      <c r="AK289" s="17">
        <f>AK288/AQ288*100</f>
        <v>0</v>
      </c>
      <c r="AL289" s="17">
        <f>AL288/AQ288*100</f>
        <v>16.666666666666664</v>
      </c>
      <c r="AM289" s="17">
        <f>AM288/AQ288*100</f>
        <v>0</v>
      </c>
      <c r="AN289" s="17">
        <f>AN288/AQ288*100</f>
        <v>16.666666666666664</v>
      </c>
      <c r="AO289" s="17" t="e">
        <f>AO288/AR288*100</f>
        <v>#DIV/0!</v>
      </c>
      <c r="AP289" s="17" t="e">
        <f>AP288/#REF!*100</f>
        <v>#REF!</v>
      </c>
      <c r="AQ289" s="31" t="e">
        <f t="shared" ref="AQ289:AQ294" si="88">SUM(AK289:AP289)</f>
        <v>#DIV/0!</v>
      </c>
      <c r="AR289" s="17" t="e">
        <f>AR288/AS288*100</f>
        <v>#DIV/0!</v>
      </c>
      <c r="AS289" s="31" t="e">
        <f t="shared" si="60"/>
        <v>#DIV/0!</v>
      </c>
      <c r="AT289" s="17" t="e">
        <f>AT288/AU288*100</f>
        <v>#DIV/0!</v>
      </c>
      <c r="AU289" s="31" t="e">
        <f t="shared" si="61"/>
        <v>#DIV/0!</v>
      </c>
      <c r="AV289" s="17">
        <f>AV288/AW288*100</f>
        <v>100</v>
      </c>
      <c r="AW289" s="31" t="e">
        <f t="shared" si="62"/>
        <v>#DIV/0!</v>
      </c>
    </row>
    <row r="290" spans="1:49" x14ac:dyDescent="0.2">
      <c r="A290" s="73" t="s">
        <v>280</v>
      </c>
      <c r="B290" s="29">
        <v>0</v>
      </c>
      <c r="C290" s="29">
        <v>0</v>
      </c>
      <c r="D290" s="29">
        <v>0</v>
      </c>
      <c r="E290" s="29">
        <v>0</v>
      </c>
      <c r="F290" s="29">
        <v>0</v>
      </c>
      <c r="G290" s="29">
        <v>0</v>
      </c>
      <c r="H290" s="27">
        <f t="shared" si="83"/>
        <v>0</v>
      </c>
      <c r="I290" s="29">
        <v>1</v>
      </c>
      <c r="J290" s="29">
        <v>0</v>
      </c>
      <c r="K290" s="29">
        <v>0</v>
      </c>
      <c r="L290" s="29">
        <v>0</v>
      </c>
      <c r="M290" s="29">
        <v>0</v>
      </c>
      <c r="N290" s="29">
        <v>0</v>
      </c>
      <c r="O290" s="27">
        <f t="shared" si="84"/>
        <v>1</v>
      </c>
      <c r="P290" s="29">
        <v>0</v>
      </c>
      <c r="Q290" s="29">
        <v>0</v>
      </c>
      <c r="R290" s="29">
        <v>0</v>
      </c>
      <c r="S290" s="29">
        <v>0</v>
      </c>
      <c r="T290" s="29">
        <v>0</v>
      </c>
      <c r="U290" s="29">
        <v>0</v>
      </c>
      <c r="V290" s="27">
        <f t="shared" si="85"/>
        <v>0</v>
      </c>
      <c r="W290" s="29">
        <v>0</v>
      </c>
      <c r="X290" s="29">
        <v>1</v>
      </c>
      <c r="Y290" s="29">
        <v>0</v>
      </c>
      <c r="Z290" s="29">
        <v>0</v>
      </c>
      <c r="AA290" s="29">
        <v>0</v>
      </c>
      <c r="AB290" s="29">
        <v>0</v>
      </c>
      <c r="AC290" s="27">
        <f t="shared" si="86"/>
        <v>1</v>
      </c>
      <c r="AD290" s="29">
        <v>0</v>
      </c>
      <c r="AE290" s="29">
        <v>0</v>
      </c>
      <c r="AF290" s="29">
        <v>1</v>
      </c>
      <c r="AG290" s="29">
        <v>0</v>
      </c>
      <c r="AH290" s="29">
        <v>0</v>
      </c>
      <c r="AI290" s="29">
        <v>0</v>
      </c>
      <c r="AJ290" s="27">
        <f t="shared" si="87"/>
        <v>1</v>
      </c>
      <c r="AK290" s="29">
        <v>0</v>
      </c>
      <c r="AL290" s="29">
        <v>0</v>
      </c>
      <c r="AM290" s="29">
        <v>0</v>
      </c>
      <c r="AN290" s="29">
        <v>1</v>
      </c>
      <c r="AO290" s="29">
        <v>0</v>
      </c>
      <c r="AP290" s="29">
        <v>0</v>
      </c>
      <c r="AQ290" s="27">
        <f t="shared" si="88"/>
        <v>1</v>
      </c>
      <c r="AR290" s="29">
        <v>0</v>
      </c>
      <c r="AS290" s="27">
        <f t="shared" si="60"/>
        <v>0</v>
      </c>
      <c r="AT290" s="29">
        <v>0</v>
      </c>
      <c r="AU290" s="27">
        <f t="shared" si="61"/>
        <v>0</v>
      </c>
      <c r="AV290" s="29">
        <v>0</v>
      </c>
      <c r="AW290" s="27">
        <f t="shared" si="62"/>
        <v>0</v>
      </c>
    </row>
    <row r="291" spans="1:49" x14ac:dyDescent="0.2">
      <c r="A291" s="73" t="s">
        <v>353</v>
      </c>
      <c r="B291" s="17" t="e">
        <f>B290/H290*100</f>
        <v>#DIV/0!</v>
      </c>
      <c r="C291" s="17" t="e">
        <f>C290/H290*100</f>
        <v>#DIV/0!</v>
      </c>
      <c r="D291" s="17" t="e">
        <f>D290/H290*100</f>
        <v>#DIV/0!</v>
      </c>
      <c r="E291" s="17" t="e">
        <f>E290/F290*100</f>
        <v>#DIV/0!</v>
      </c>
      <c r="F291" s="17" t="e">
        <f>F290/G290*100</f>
        <v>#DIV/0!</v>
      </c>
      <c r="G291" s="17" t="e">
        <f>G290/H290*100</f>
        <v>#DIV/0!</v>
      </c>
      <c r="H291" s="31" t="e">
        <f t="shared" si="83"/>
        <v>#DIV/0!</v>
      </c>
      <c r="I291" s="17">
        <f>I290/O290*100</f>
        <v>100</v>
      </c>
      <c r="J291" s="17">
        <f>J290/O290*100</f>
        <v>0</v>
      </c>
      <c r="K291" s="17">
        <f>K290/O290*100</f>
        <v>0</v>
      </c>
      <c r="L291" s="17">
        <f>L290/O290*100</f>
        <v>0</v>
      </c>
      <c r="M291" s="17" t="e">
        <f>M290/P290*100</f>
        <v>#DIV/0!</v>
      </c>
      <c r="N291" s="17" t="e">
        <f>N290/Q290*100</f>
        <v>#DIV/0!</v>
      </c>
      <c r="O291" s="31" t="e">
        <f t="shared" si="84"/>
        <v>#DIV/0!</v>
      </c>
      <c r="P291" s="17" t="e">
        <f>P290/V290*100</f>
        <v>#DIV/0!</v>
      </c>
      <c r="Q291" s="17" t="e">
        <f>Q290/V290*100</f>
        <v>#DIV/0!</v>
      </c>
      <c r="R291" s="17" t="e">
        <f>R290/V290*100</f>
        <v>#DIV/0!</v>
      </c>
      <c r="S291" s="17" t="e">
        <f>S290/V290*100</f>
        <v>#DIV/0!</v>
      </c>
      <c r="T291" s="61" t="e">
        <v>#DIV/0!</v>
      </c>
      <c r="U291" s="17" t="e">
        <f>U290/W290*100</f>
        <v>#DIV/0!</v>
      </c>
      <c r="V291" s="31" t="e">
        <f t="shared" si="85"/>
        <v>#DIV/0!</v>
      </c>
      <c r="W291" s="17">
        <f>W290/AC290*100</f>
        <v>0</v>
      </c>
      <c r="X291" s="17">
        <f>X290/AC290*100</f>
        <v>100</v>
      </c>
      <c r="Y291" s="17">
        <f>Y290/AC290*100</f>
        <v>0</v>
      </c>
      <c r="Z291" s="17">
        <f>Z290/AC290*100</f>
        <v>0</v>
      </c>
      <c r="AA291" s="17" t="e">
        <f>AA290/AD290*100</f>
        <v>#DIV/0!</v>
      </c>
      <c r="AB291" s="17" t="e">
        <f>AB290/AE290*100</f>
        <v>#DIV/0!</v>
      </c>
      <c r="AC291" s="31" t="e">
        <f t="shared" si="86"/>
        <v>#DIV/0!</v>
      </c>
      <c r="AD291" s="17">
        <f>AD290/AJ290*100</f>
        <v>0</v>
      </c>
      <c r="AE291" s="17">
        <f>AE290/AJ290*100</f>
        <v>0</v>
      </c>
      <c r="AF291" s="17">
        <f>AF290/AJ290*100</f>
        <v>100</v>
      </c>
      <c r="AG291" s="17">
        <f>AG290/AJ290*100</f>
        <v>0</v>
      </c>
      <c r="AH291" s="17" t="e">
        <f>AH290/AK290*100</f>
        <v>#DIV/0!</v>
      </c>
      <c r="AI291" s="17" t="e">
        <f>AI290/AL290*100</f>
        <v>#DIV/0!</v>
      </c>
      <c r="AJ291" s="31" t="e">
        <f t="shared" si="87"/>
        <v>#DIV/0!</v>
      </c>
      <c r="AK291" s="17">
        <f>AK290/AQ290*100</f>
        <v>0</v>
      </c>
      <c r="AL291" s="17">
        <f>AL290/AQ290*100</f>
        <v>0</v>
      </c>
      <c r="AM291" s="17">
        <f>AM290/AQ290*100</f>
        <v>0</v>
      </c>
      <c r="AN291" s="17">
        <f>AN290/AQ290*100</f>
        <v>100</v>
      </c>
      <c r="AO291" s="17" t="e">
        <f>AO290/AR290*100</f>
        <v>#DIV/0!</v>
      </c>
      <c r="AP291" s="17" t="e">
        <f>AP290/#REF!*100</f>
        <v>#REF!</v>
      </c>
      <c r="AQ291" s="31" t="e">
        <f t="shared" si="88"/>
        <v>#DIV/0!</v>
      </c>
      <c r="AR291" s="17" t="e">
        <f>AR290/AS290*100</f>
        <v>#DIV/0!</v>
      </c>
      <c r="AS291" s="31" t="e">
        <f t="shared" si="60"/>
        <v>#DIV/0!</v>
      </c>
      <c r="AT291" s="17" t="e">
        <f>AT290/AU290*100</f>
        <v>#DIV/0!</v>
      </c>
      <c r="AU291" s="31" t="e">
        <f t="shared" si="61"/>
        <v>#DIV/0!</v>
      </c>
      <c r="AV291" s="17" t="e">
        <f>AV290/AW290*100</f>
        <v>#DIV/0!</v>
      </c>
      <c r="AW291" s="31" t="e">
        <f t="shared" si="62"/>
        <v>#DIV/0!</v>
      </c>
    </row>
    <row r="292" spans="1:49" x14ac:dyDescent="0.2">
      <c r="A292" s="73" t="s">
        <v>281</v>
      </c>
      <c r="B292" s="29">
        <v>0</v>
      </c>
      <c r="C292" s="29">
        <v>0</v>
      </c>
      <c r="D292" s="29">
        <v>0</v>
      </c>
      <c r="E292" s="29">
        <v>0</v>
      </c>
      <c r="F292" s="29">
        <v>0</v>
      </c>
      <c r="G292" s="29">
        <v>0</v>
      </c>
      <c r="H292" s="27">
        <f t="shared" si="83"/>
        <v>0</v>
      </c>
      <c r="I292" s="29">
        <v>0</v>
      </c>
      <c r="J292" s="29">
        <v>0</v>
      </c>
      <c r="K292" s="29">
        <v>0</v>
      </c>
      <c r="L292" s="29">
        <v>0</v>
      </c>
      <c r="M292" s="29">
        <v>0</v>
      </c>
      <c r="N292" s="29">
        <v>0</v>
      </c>
      <c r="O292" s="27">
        <f t="shared" si="84"/>
        <v>0</v>
      </c>
      <c r="P292" s="29">
        <v>0</v>
      </c>
      <c r="Q292" s="29">
        <v>0</v>
      </c>
      <c r="R292" s="29">
        <v>0</v>
      </c>
      <c r="S292" s="29">
        <v>0</v>
      </c>
      <c r="T292" s="29">
        <v>0</v>
      </c>
      <c r="U292" s="29">
        <v>0</v>
      </c>
      <c r="V292" s="27">
        <f t="shared" si="85"/>
        <v>0</v>
      </c>
      <c r="W292" s="29">
        <v>0</v>
      </c>
      <c r="X292" s="29">
        <v>0</v>
      </c>
      <c r="Y292" s="29">
        <v>0</v>
      </c>
      <c r="Z292" s="29">
        <v>0</v>
      </c>
      <c r="AA292" s="29">
        <v>0</v>
      </c>
      <c r="AB292" s="29">
        <v>0</v>
      </c>
      <c r="AC292" s="27">
        <f t="shared" si="86"/>
        <v>0</v>
      </c>
      <c r="AD292" s="29">
        <v>0</v>
      </c>
      <c r="AE292" s="29">
        <v>0</v>
      </c>
      <c r="AF292" s="29">
        <v>0</v>
      </c>
      <c r="AG292" s="29">
        <v>0</v>
      </c>
      <c r="AH292" s="29">
        <v>0</v>
      </c>
      <c r="AI292" s="29">
        <v>0</v>
      </c>
      <c r="AJ292" s="27">
        <f t="shared" si="87"/>
        <v>0</v>
      </c>
      <c r="AK292" s="29">
        <v>0</v>
      </c>
      <c r="AL292" s="29">
        <v>0</v>
      </c>
      <c r="AM292" s="29">
        <v>0</v>
      </c>
      <c r="AN292" s="29">
        <v>0</v>
      </c>
      <c r="AO292" s="29">
        <v>0</v>
      </c>
      <c r="AP292" s="29">
        <v>0</v>
      </c>
      <c r="AQ292" s="27">
        <f t="shared" si="88"/>
        <v>0</v>
      </c>
      <c r="AR292" s="29">
        <v>0</v>
      </c>
      <c r="AS292" s="27">
        <f t="shared" si="60"/>
        <v>0</v>
      </c>
      <c r="AT292" s="29">
        <v>0</v>
      </c>
      <c r="AU292" s="27">
        <f t="shared" si="61"/>
        <v>0</v>
      </c>
      <c r="AV292" s="29">
        <v>0</v>
      </c>
      <c r="AW292" s="27">
        <f t="shared" si="62"/>
        <v>0</v>
      </c>
    </row>
    <row r="293" spans="1:49" x14ac:dyDescent="0.2">
      <c r="A293" s="73" t="s">
        <v>353</v>
      </c>
      <c r="B293" s="17" t="e">
        <f>B292/H292*100</f>
        <v>#DIV/0!</v>
      </c>
      <c r="C293" s="17" t="e">
        <f>C292/H292*100</f>
        <v>#DIV/0!</v>
      </c>
      <c r="D293" s="17" t="e">
        <f>D292/H292*100</f>
        <v>#DIV/0!</v>
      </c>
      <c r="E293" s="17" t="e">
        <f>E292/F292*100</f>
        <v>#DIV/0!</v>
      </c>
      <c r="F293" s="17" t="e">
        <f>F292/G292*100</f>
        <v>#DIV/0!</v>
      </c>
      <c r="G293" s="17" t="e">
        <f>G292/H292*100</f>
        <v>#DIV/0!</v>
      </c>
      <c r="H293" s="31" t="e">
        <f t="shared" si="83"/>
        <v>#DIV/0!</v>
      </c>
      <c r="I293" s="17" t="e">
        <f>I292/O292*100</f>
        <v>#DIV/0!</v>
      </c>
      <c r="J293" s="17" t="e">
        <f>J292/O292*100</f>
        <v>#DIV/0!</v>
      </c>
      <c r="K293" s="17" t="e">
        <f>K292/O292*100</f>
        <v>#DIV/0!</v>
      </c>
      <c r="L293" s="17" t="e">
        <f>L292/O292*100</f>
        <v>#DIV/0!</v>
      </c>
      <c r="M293" s="17" t="e">
        <f>M292/P292*100</f>
        <v>#DIV/0!</v>
      </c>
      <c r="N293" s="17" t="e">
        <f>N292/Q292*100</f>
        <v>#DIV/0!</v>
      </c>
      <c r="O293" s="31" t="e">
        <f t="shared" si="84"/>
        <v>#DIV/0!</v>
      </c>
      <c r="P293" s="17" t="e">
        <f>P292/V292*100</f>
        <v>#DIV/0!</v>
      </c>
      <c r="Q293" s="17" t="e">
        <f>Q292/V292*100</f>
        <v>#DIV/0!</v>
      </c>
      <c r="R293" s="17" t="e">
        <f>R292/V292*100</f>
        <v>#DIV/0!</v>
      </c>
      <c r="S293" s="17" t="e">
        <f>S292/V292*100</f>
        <v>#DIV/0!</v>
      </c>
      <c r="T293" s="61" t="e">
        <v>#DIV/0!</v>
      </c>
      <c r="U293" s="17" t="e">
        <f>U292/W292*100</f>
        <v>#DIV/0!</v>
      </c>
      <c r="V293" s="31" t="e">
        <f t="shared" si="85"/>
        <v>#DIV/0!</v>
      </c>
      <c r="W293" s="17" t="e">
        <f>W292/AC292*100</f>
        <v>#DIV/0!</v>
      </c>
      <c r="X293" s="17" t="e">
        <f>X292/AC292*100</f>
        <v>#DIV/0!</v>
      </c>
      <c r="Y293" s="17" t="e">
        <f>Y292/AC292*100</f>
        <v>#DIV/0!</v>
      </c>
      <c r="Z293" s="17" t="e">
        <f>Z292/AC292*100</f>
        <v>#DIV/0!</v>
      </c>
      <c r="AA293" s="17" t="e">
        <f>AA292/AD292*100</f>
        <v>#DIV/0!</v>
      </c>
      <c r="AB293" s="17" t="e">
        <f>AB292/AE292*100</f>
        <v>#DIV/0!</v>
      </c>
      <c r="AC293" s="31" t="e">
        <f t="shared" si="86"/>
        <v>#DIV/0!</v>
      </c>
      <c r="AD293" s="17" t="e">
        <f>AD292/AJ292*100</f>
        <v>#DIV/0!</v>
      </c>
      <c r="AE293" s="17" t="e">
        <f>AE292/AJ292*100</f>
        <v>#DIV/0!</v>
      </c>
      <c r="AF293" s="17" t="e">
        <f>AF292/AJ292*100</f>
        <v>#DIV/0!</v>
      </c>
      <c r="AG293" s="17" t="e">
        <f>AG292/AJ292*100</f>
        <v>#DIV/0!</v>
      </c>
      <c r="AH293" s="17" t="e">
        <f>AH292/AK292*100</f>
        <v>#DIV/0!</v>
      </c>
      <c r="AI293" s="17" t="e">
        <f>AI292/AL292*100</f>
        <v>#DIV/0!</v>
      </c>
      <c r="AJ293" s="31" t="e">
        <f t="shared" si="87"/>
        <v>#DIV/0!</v>
      </c>
      <c r="AK293" s="17" t="e">
        <f>AK292/AQ292*100</f>
        <v>#DIV/0!</v>
      </c>
      <c r="AL293" s="17" t="e">
        <f>AL292/AQ292*100</f>
        <v>#DIV/0!</v>
      </c>
      <c r="AM293" s="17" t="e">
        <f>AM292/AQ292*100</f>
        <v>#DIV/0!</v>
      </c>
      <c r="AN293" s="17" t="e">
        <f>AN292/AQ292*100</f>
        <v>#DIV/0!</v>
      </c>
      <c r="AO293" s="17" t="e">
        <f>AO292/AR292*100</f>
        <v>#DIV/0!</v>
      </c>
      <c r="AP293" s="17" t="e">
        <f>AP292/#REF!*100</f>
        <v>#REF!</v>
      </c>
      <c r="AQ293" s="31" t="e">
        <f t="shared" si="88"/>
        <v>#DIV/0!</v>
      </c>
      <c r="AR293" s="17" t="e">
        <f>AR292/AS292*100</f>
        <v>#DIV/0!</v>
      </c>
      <c r="AS293" s="31" t="e">
        <f t="shared" si="60"/>
        <v>#DIV/0!</v>
      </c>
      <c r="AT293" s="17" t="e">
        <f>AT292/AU292*100</f>
        <v>#DIV/0!</v>
      </c>
      <c r="AU293" s="31" t="e">
        <f t="shared" si="61"/>
        <v>#DIV/0!</v>
      </c>
      <c r="AV293" s="17" t="e">
        <f>AV292/AW292*100</f>
        <v>#DIV/0!</v>
      </c>
      <c r="AW293" s="31" t="e">
        <f t="shared" si="62"/>
        <v>#DIV/0!</v>
      </c>
    </row>
    <row r="294" spans="1:49" x14ac:dyDescent="0.2">
      <c r="A294" s="33" t="s">
        <v>152</v>
      </c>
      <c r="B294" s="33">
        <f>B278+B280+B282+B284+B286+B288+B290+B292</f>
        <v>4</v>
      </c>
      <c r="C294" s="33">
        <f t="shared" ref="C294:F294" si="89">C278+C280+C282+C284+C286+C288+C290+C292</f>
        <v>3</v>
      </c>
      <c r="D294" s="33">
        <f t="shared" si="89"/>
        <v>1</v>
      </c>
      <c r="E294" s="33">
        <f t="shared" si="89"/>
        <v>3</v>
      </c>
      <c r="F294" s="33">
        <f t="shared" si="89"/>
        <v>0</v>
      </c>
      <c r="G294" s="33">
        <f>G278+G280+G282+G284+G286+G288+G290+G292</f>
        <v>0</v>
      </c>
      <c r="H294" s="70">
        <f t="shared" si="83"/>
        <v>11</v>
      </c>
      <c r="I294" s="33">
        <f>I278+I280+I282+I284+I286+I288+I290+I292</f>
        <v>5</v>
      </c>
      <c r="J294" s="33">
        <f t="shared" ref="J294:M294" si="90">J278+J280+J282+J284+J286+J288+J290+J292</f>
        <v>2</v>
      </c>
      <c r="K294" s="33">
        <f t="shared" si="90"/>
        <v>2</v>
      </c>
      <c r="L294" s="33">
        <f t="shared" si="90"/>
        <v>0</v>
      </c>
      <c r="M294" s="33">
        <f t="shared" si="90"/>
        <v>1</v>
      </c>
      <c r="N294" s="33">
        <f>N278+N280+N282+N284+N286+N288+N290+N292</f>
        <v>0</v>
      </c>
      <c r="O294" s="70">
        <f t="shared" si="84"/>
        <v>10</v>
      </c>
      <c r="P294" s="33">
        <f>P278+P280+P282+P284+P286+P288+P290+P292</f>
        <v>0</v>
      </c>
      <c r="Q294" s="33">
        <f t="shared" ref="Q294:T294" si="91">Q278+Q280+Q282+Q284+Q286+Q288+Q290+Q292</f>
        <v>2</v>
      </c>
      <c r="R294" s="33">
        <f t="shared" si="91"/>
        <v>3</v>
      </c>
      <c r="S294" s="33">
        <f t="shared" si="91"/>
        <v>3</v>
      </c>
      <c r="T294" s="33">
        <f t="shared" si="91"/>
        <v>2</v>
      </c>
      <c r="U294" s="33">
        <f>U278+U280+U282+U284+U286+U288+U290+U292</f>
        <v>0</v>
      </c>
      <c r="V294" s="70">
        <f t="shared" si="85"/>
        <v>10</v>
      </c>
      <c r="W294" s="33">
        <f>W278+W280+W282+W284+W286+W288+W290+W292</f>
        <v>0</v>
      </c>
      <c r="X294" s="33">
        <f t="shared" ref="X294:AA294" si="92">X278+X280+X282+X284+X286+X288+X290+X292</f>
        <v>3</v>
      </c>
      <c r="Y294" s="33">
        <f t="shared" si="92"/>
        <v>1</v>
      </c>
      <c r="Z294" s="33">
        <f t="shared" si="92"/>
        <v>2</v>
      </c>
      <c r="AA294" s="33">
        <f t="shared" si="92"/>
        <v>2</v>
      </c>
      <c r="AB294" s="33">
        <f>AB278+AB280+AB282+AB284+AB286+AB288+AB290+AB292</f>
        <v>2</v>
      </c>
      <c r="AC294" s="70">
        <f t="shared" si="86"/>
        <v>10</v>
      </c>
      <c r="AD294" s="33">
        <f>AD278+AD280+AD282+AD284+AD286+AD288+AD290+AD292</f>
        <v>2</v>
      </c>
      <c r="AE294" s="33">
        <f t="shared" ref="AE294:AH294" si="93">AE278+AE280+AE282+AE284+AE286+AE288+AE290+AE292</f>
        <v>0</v>
      </c>
      <c r="AF294" s="33">
        <f t="shared" si="93"/>
        <v>4</v>
      </c>
      <c r="AG294" s="33">
        <f t="shared" si="93"/>
        <v>0</v>
      </c>
      <c r="AH294" s="33">
        <f t="shared" si="93"/>
        <v>2</v>
      </c>
      <c r="AI294" s="33">
        <f>AI278+AI280+AI282+AI284+AI286+AI288+AI290+AI292</f>
        <v>1</v>
      </c>
      <c r="AJ294" s="70">
        <f t="shared" si="87"/>
        <v>9</v>
      </c>
      <c r="AK294" s="33">
        <f>AK278+AK280+AK282+AK284+AK286+AK288+AK290+AK292</f>
        <v>0</v>
      </c>
      <c r="AL294" s="33">
        <f t="shared" ref="AL294:AO294" si="94">AL278+AL280+AL282+AL284+AL286+AL288+AL290+AL292</f>
        <v>1</v>
      </c>
      <c r="AM294" s="33">
        <f t="shared" si="94"/>
        <v>0</v>
      </c>
      <c r="AN294" s="33">
        <f t="shared" si="94"/>
        <v>2</v>
      </c>
      <c r="AO294" s="33">
        <f t="shared" si="94"/>
        <v>1</v>
      </c>
      <c r="AP294" s="33">
        <f>AP278+AP280+AP282+AP284+AP286+AP288+AP290+AP292</f>
        <v>5</v>
      </c>
      <c r="AQ294" s="70">
        <f t="shared" si="88"/>
        <v>9</v>
      </c>
      <c r="AR294" s="33">
        <f>AR278+AR280+AR282+AR284+AR286+AR288+AR290+AR292</f>
        <v>0</v>
      </c>
      <c r="AS294" s="70">
        <f t="shared" si="60"/>
        <v>0</v>
      </c>
      <c r="AT294" s="33">
        <f>AT278+AT280+AT282+AT284+AT286+AT288+AT290+AT292</f>
        <v>0</v>
      </c>
      <c r="AU294" s="33">
        <f t="shared" ref="AU294:AW294" si="95">AU278+AU280+AU282+AU284+AU286+AU288+AU290+AU292</f>
        <v>0</v>
      </c>
      <c r="AV294" s="33">
        <f>AV278+AV280+AV282+AV284+AV286+AV288+AV290+AV292</f>
        <v>1</v>
      </c>
      <c r="AW294" s="33">
        <f t="shared" si="95"/>
        <v>1</v>
      </c>
    </row>
    <row r="295" spans="1:49" x14ac:dyDescent="0.2">
      <c r="A295" s="128"/>
      <c r="B295" s="128"/>
    </row>
    <row r="296" spans="1:49" x14ac:dyDescent="0.2">
      <c r="A296" s="58" t="s">
        <v>310</v>
      </c>
    </row>
    <row r="298" spans="1:49" x14ac:dyDescent="0.2">
      <c r="A298" s="211" t="s">
        <v>311</v>
      </c>
      <c r="B298" s="211"/>
      <c r="C298" s="211"/>
      <c r="D298" s="211"/>
      <c r="E298" s="211"/>
      <c r="F298" s="211"/>
      <c r="G298" t="s">
        <v>623</v>
      </c>
    </row>
    <row r="299" spans="1:49" x14ac:dyDescent="0.2">
      <c r="A299" s="69"/>
      <c r="B299" s="57" t="s">
        <v>60</v>
      </c>
      <c r="C299" s="57" t="s">
        <v>61</v>
      </c>
      <c r="D299" s="57" t="s">
        <v>62</v>
      </c>
      <c r="E299" s="57" t="s">
        <v>63</v>
      </c>
      <c r="F299" s="60" t="s">
        <v>85</v>
      </c>
    </row>
    <row r="300" spans="1:49" x14ac:dyDescent="0.2">
      <c r="A300" s="69" t="s">
        <v>177</v>
      </c>
      <c r="B300" s="29">
        <v>0</v>
      </c>
      <c r="C300" s="29">
        <v>3</v>
      </c>
      <c r="D300" s="29">
        <v>0</v>
      </c>
      <c r="E300" s="29">
        <v>0</v>
      </c>
      <c r="F300" s="63">
        <f>SUM(B300:E300)</f>
        <v>3</v>
      </c>
    </row>
    <row r="301" spans="1:49" x14ac:dyDescent="0.2">
      <c r="A301" s="69" t="s">
        <v>271</v>
      </c>
      <c r="B301" s="61" t="e">
        <v>#DIV/0!</v>
      </c>
      <c r="C301" s="61" t="e">
        <v>#DIV/0!</v>
      </c>
      <c r="D301" s="61" t="e">
        <v>#DIV/0!</v>
      </c>
      <c r="E301" s="61" t="e">
        <v>#DIV/0!</v>
      </c>
      <c r="F301" s="80" t="e">
        <f>SUM(B301:E301)</f>
        <v>#DIV/0!</v>
      </c>
    </row>
    <row r="302" spans="1:49" x14ac:dyDescent="0.2">
      <c r="A302" s="69" t="s">
        <v>179</v>
      </c>
      <c r="B302" s="29">
        <v>0</v>
      </c>
      <c r="C302" s="29">
        <v>2</v>
      </c>
      <c r="D302" s="29">
        <v>0</v>
      </c>
      <c r="E302" s="29">
        <v>0</v>
      </c>
      <c r="F302" s="63">
        <f t="shared" ref="F302:F321" si="96">SUM(B302:E302)</f>
        <v>2</v>
      </c>
    </row>
    <row r="303" spans="1:49" x14ac:dyDescent="0.2">
      <c r="A303" s="69" t="s">
        <v>284</v>
      </c>
      <c r="B303" s="61" t="e">
        <v>#DIV/0!</v>
      </c>
      <c r="C303" s="61" t="e">
        <v>#DIV/0!</v>
      </c>
      <c r="D303" s="61" t="e">
        <v>#DIV/0!</v>
      </c>
      <c r="E303" s="61" t="e">
        <v>#DIV/0!</v>
      </c>
      <c r="F303" s="80" t="e">
        <f t="shared" si="96"/>
        <v>#DIV/0!</v>
      </c>
    </row>
    <row r="304" spans="1:49" x14ac:dyDescent="0.2">
      <c r="A304" s="69" t="s">
        <v>178</v>
      </c>
      <c r="B304" s="29">
        <v>0</v>
      </c>
      <c r="C304" s="29">
        <v>2</v>
      </c>
      <c r="D304" s="29">
        <v>0</v>
      </c>
      <c r="E304" s="29">
        <v>0</v>
      </c>
      <c r="F304" s="63">
        <f t="shared" si="96"/>
        <v>2</v>
      </c>
    </row>
    <row r="305" spans="1:6" x14ac:dyDescent="0.2">
      <c r="A305" s="69" t="s">
        <v>272</v>
      </c>
      <c r="B305" s="61" t="e">
        <v>#DIV/0!</v>
      </c>
      <c r="C305" s="61" t="e">
        <v>#DIV/0!</v>
      </c>
      <c r="D305" s="61" t="e">
        <v>#DIV/0!</v>
      </c>
      <c r="E305" s="61" t="e">
        <v>#DIV/0!</v>
      </c>
      <c r="F305" s="80" t="e">
        <f t="shared" si="96"/>
        <v>#DIV/0!</v>
      </c>
    </row>
    <row r="306" spans="1:6" x14ac:dyDescent="0.2">
      <c r="A306" s="69" t="s">
        <v>54</v>
      </c>
      <c r="B306" s="29">
        <v>3</v>
      </c>
      <c r="C306" s="29">
        <v>2</v>
      </c>
      <c r="D306" s="29">
        <v>0</v>
      </c>
      <c r="E306" s="29">
        <v>0</v>
      </c>
      <c r="F306" s="63">
        <f t="shared" si="96"/>
        <v>5</v>
      </c>
    </row>
    <row r="307" spans="1:6" x14ac:dyDescent="0.2">
      <c r="A307" s="69" t="s">
        <v>273</v>
      </c>
      <c r="B307" s="61" t="e">
        <v>#DIV/0!</v>
      </c>
      <c r="C307" s="61" t="e">
        <v>#DIV/0!</v>
      </c>
      <c r="D307" s="61" t="e">
        <v>#DIV/0!</v>
      </c>
      <c r="E307" s="61" t="e">
        <v>#DIV/0!</v>
      </c>
      <c r="F307" s="80" t="e">
        <f t="shared" si="96"/>
        <v>#DIV/0!</v>
      </c>
    </row>
    <row r="308" spans="1:6" x14ac:dyDescent="0.2">
      <c r="A308" s="69" t="s">
        <v>16</v>
      </c>
      <c r="B308" s="29">
        <v>0</v>
      </c>
      <c r="C308" s="29">
        <v>1</v>
      </c>
      <c r="D308" s="29">
        <v>0</v>
      </c>
      <c r="E308" s="29">
        <v>0</v>
      </c>
      <c r="F308" s="63">
        <f t="shared" si="96"/>
        <v>1</v>
      </c>
    </row>
    <row r="309" spans="1:6" x14ac:dyDescent="0.2">
      <c r="A309" s="69" t="s">
        <v>274</v>
      </c>
      <c r="B309" s="61" t="e">
        <v>#DIV/0!</v>
      </c>
      <c r="C309" s="61" t="e">
        <v>#DIV/0!</v>
      </c>
      <c r="D309" s="61" t="e">
        <v>#DIV/0!</v>
      </c>
      <c r="E309" s="61" t="e">
        <v>#DIV/0!</v>
      </c>
      <c r="F309" s="80" t="e">
        <f t="shared" si="96"/>
        <v>#DIV/0!</v>
      </c>
    </row>
    <row r="310" spans="1:6" x14ac:dyDescent="0.2">
      <c r="A310" s="63" t="s">
        <v>185</v>
      </c>
      <c r="B310" s="63">
        <f>B300+B302+B304+B306+B308</f>
        <v>3</v>
      </c>
      <c r="C310" s="63">
        <f t="shared" ref="C310:D310" si="97">C300+C302+C304+C306+C308</f>
        <v>10</v>
      </c>
      <c r="D310" s="63">
        <f t="shared" si="97"/>
        <v>0</v>
      </c>
      <c r="E310" s="63">
        <f>E300+E302+E304+E306+E308</f>
        <v>0</v>
      </c>
      <c r="F310" s="63">
        <f t="shared" si="96"/>
        <v>13</v>
      </c>
    </row>
    <row r="311" spans="1:6" x14ac:dyDescent="0.2">
      <c r="A311" s="63" t="s">
        <v>186</v>
      </c>
      <c r="B311" s="81">
        <f>B310/B1*100</f>
        <v>23.076923076923077</v>
      </c>
      <c r="C311" s="81">
        <f>C310/B1*100</f>
        <v>76.923076923076934</v>
      </c>
      <c r="D311" s="81">
        <f>D310/B1*100</f>
        <v>0</v>
      </c>
      <c r="E311" s="81">
        <f>E310/B1*100</f>
        <v>0</v>
      </c>
      <c r="F311" s="80">
        <f t="shared" si="96"/>
        <v>100.00000000000001</v>
      </c>
    </row>
    <row r="312" spans="1:6" x14ac:dyDescent="0.2">
      <c r="A312" s="73" t="s">
        <v>352</v>
      </c>
      <c r="B312" s="29">
        <v>0</v>
      </c>
      <c r="C312" s="29">
        <v>0</v>
      </c>
      <c r="D312" s="29">
        <v>0</v>
      </c>
      <c r="E312" s="29">
        <v>0</v>
      </c>
      <c r="F312" s="63">
        <f t="shared" si="96"/>
        <v>0</v>
      </c>
    </row>
    <row r="313" spans="1:6" x14ac:dyDescent="0.2">
      <c r="A313" s="73" t="s">
        <v>353</v>
      </c>
      <c r="B313" s="17" t="e">
        <f>B312/F312*100</f>
        <v>#DIV/0!</v>
      </c>
      <c r="C313" s="17" t="e">
        <f>C312/F312*100</f>
        <v>#DIV/0!</v>
      </c>
      <c r="D313" s="17" t="e">
        <f>D312/F312*100</f>
        <v>#DIV/0!</v>
      </c>
      <c r="E313" s="17" t="e">
        <f>E312/F312*100</f>
        <v>#DIV/0!</v>
      </c>
      <c r="F313" s="80" t="e">
        <f t="shared" si="96"/>
        <v>#DIV/0!</v>
      </c>
    </row>
    <row r="314" spans="1:6" x14ac:dyDescent="0.2">
      <c r="A314" s="73" t="s">
        <v>275</v>
      </c>
      <c r="B314" s="29">
        <v>0</v>
      </c>
      <c r="C314" s="29">
        <v>2</v>
      </c>
      <c r="D314" s="29">
        <v>0</v>
      </c>
      <c r="E314" s="29">
        <v>0</v>
      </c>
      <c r="F314" s="63">
        <f t="shared" si="96"/>
        <v>2</v>
      </c>
    </row>
    <row r="315" spans="1:6" x14ac:dyDescent="0.2">
      <c r="A315" s="73" t="s">
        <v>354</v>
      </c>
      <c r="B315" s="17">
        <f>B314/F314*100</f>
        <v>0</v>
      </c>
      <c r="C315" s="17">
        <f>C314/F314*100</f>
        <v>100</v>
      </c>
      <c r="D315" s="17">
        <f>D314/F314*100</f>
        <v>0</v>
      </c>
      <c r="E315" s="17">
        <f>E314/F314*100</f>
        <v>0</v>
      </c>
      <c r="F315" s="80">
        <f t="shared" si="96"/>
        <v>100</v>
      </c>
    </row>
    <row r="316" spans="1:6" x14ac:dyDescent="0.2">
      <c r="A316" s="73" t="s">
        <v>276</v>
      </c>
      <c r="B316" s="29">
        <v>0</v>
      </c>
      <c r="C316" s="29">
        <v>2</v>
      </c>
      <c r="D316" s="29">
        <v>0</v>
      </c>
      <c r="E316" s="29">
        <v>0</v>
      </c>
      <c r="F316" s="63">
        <f t="shared" si="96"/>
        <v>2</v>
      </c>
    </row>
    <row r="317" spans="1:6" x14ac:dyDescent="0.2">
      <c r="A317" s="73" t="s">
        <v>355</v>
      </c>
      <c r="B317" s="17">
        <f>B316/F316*100</f>
        <v>0</v>
      </c>
      <c r="C317" s="17">
        <f>C316/F316*100</f>
        <v>100</v>
      </c>
      <c r="D317" s="17">
        <f>D316/F316*100</f>
        <v>0</v>
      </c>
      <c r="E317" s="17">
        <f>E316/F316*100</f>
        <v>0</v>
      </c>
      <c r="F317" s="80">
        <f t="shared" si="96"/>
        <v>100</v>
      </c>
    </row>
    <row r="318" spans="1:6" x14ac:dyDescent="0.2">
      <c r="A318" s="73" t="s">
        <v>277</v>
      </c>
      <c r="B318" s="29">
        <v>0</v>
      </c>
      <c r="C318" s="29">
        <v>0</v>
      </c>
      <c r="D318" s="29">
        <v>0</v>
      </c>
      <c r="E318" s="29">
        <v>0</v>
      </c>
      <c r="F318" s="63">
        <f t="shared" si="96"/>
        <v>0</v>
      </c>
    </row>
    <row r="319" spans="1:6" x14ac:dyDescent="0.2">
      <c r="A319" s="73" t="s">
        <v>356</v>
      </c>
      <c r="B319" s="17" t="e">
        <f>B318/F318*100</f>
        <v>#DIV/0!</v>
      </c>
      <c r="C319" s="17" t="e">
        <f>C318/F318*100</f>
        <v>#DIV/0!</v>
      </c>
      <c r="D319" s="17" t="e">
        <f>D318/F318*100</f>
        <v>#DIV/0!</v>
      </c>
      <c r="E319" s="17" t="e">
        <f>E318/F318*100</f>
        <v>#DIV/0!</v>
      </c>
      <c r="F319" s="80" t="e">
        <f t="shared" si="96"/>
        <v>#DIV/0!</v>
      </c>
    </row>
    <row r="320" spans="1:6" x14ac:dyDescent="0.2">
      <c r="A320" s="73" t="s">
        <v>278</v>
      </c>
      <c r="B320" s="29">
        <v>0</v>
      </c>
      <c r="C320" s="29">
        <v>1</v>
      </c>
      <c r="D320" s="29">
        <v>0</v>
      </c>
      <c r="E320" s="29">
        <v>0</v>
      </c>
      <c r="F320" s="63">
        <f t="shared" si="96"/>
        <v>1</v>
      </c>
    </row>
    <row r="321" spans="1:8" x14ac:dyDescent="0.2">
      <c r="A321" s="73" t="s">
        <v>357</v>
      </c>
      <c r="B321" s="17">
        <f>B320/F320*100</f>
        <v>0</v>
      </c>
      <c r="C321" s="17">
        <f>C320/F320*100</f>
        <v>100</v>
      </c>
      <c r="D321" s="17">
        <f>D320/F320*100</f>
        <v>0</v>
      </c>
      <c r="E321" s="17">
        <f>E320/F320*100</f>
        <v>0</v>
      </c>
      <c r="F321" s="80">
        <f t="shared" si="96"/>
        <v>100</v>
      </c>
    </row>
    <row r="322" spans="1:8" x14ac:dyDescent="0.2">
      <c r="A322" s="73" t="s">
        <v>279</v>
      </c>
      <c r="B322" s="29">
        <v>3</v>
      </c>
      <c r="C322" s="29">
        <v>4</v>
      </c>
      <c r="D322" s="29">
        <v>0</v>
      </c>
      <c r="E322" s="29">
        <v>0</v>
      </c>
      <c r="F322" s="63">
        <f>SUM(B322:E322)</f>
        <v>7</v>
      </c>
    </row>
    <row r="323" spans="1:8" x14ac:dyDescent="0.2">
      <c r="A323" s="73" t="s">
        <v>353</v>
      </c>
      <c r="B323" s="17">
        <f>B322/F322*100</f>
        <v>42.857142857142854</v>
      </c>
      <c r="C323" s="17">
        <f>C322/F322*100</f>
        <v>57.142857142857139</v>
      </c>
      <c r="D323" s="17">
        <f>D322/F322*100</f>
        <v>0</v>
      </c>
      <c r="E323" s="17">
        <f>E322/F322*100</f>
        <v>0</v>
      </c>
      <c r="F323" s="80">
        <f>SUM(B323:E323)</f>
        <v>100</v>
      </c>
    </row>
    <row r="324" spans="1:8" x14ac:dyDescent="0.2">
      <c r="A324" s="73" t="s">
        <v>280</v>
      </c>
      <c r="B324" s="29">
        <v>0</v>
      </c>
      <c r="C324" s="29">
        <v>1</v>
      </c>
      <c r="D324" s="29">
        <v>0</v>
      </c>
      <c r="E324" s="29">
        <v>0</v>
      </c>
      <c r="F324" s="63">
        <f t="shared" ref="F324:F327" si="98">SUM(B324:E324)</f>
        <v>1</v>
      </c>
    </row>
    <row r="325" spans="1:8" x14ac:dyDescent="0.2">
      <c r="A325" s="73" t="s">
        <v>353</v>
      </c>
      <c r="B325" s="17">
        <f>B324/F324*100</f>
        <v>0</v>
      </c>
      <c r="C325" s="17">
        <f>C324/F324*100</f>
        <v>100</v>
      </c>
      <c r="D325" s="17">
        <f>D324/F324*100</f>
        <v>0</v>
      </c>
      <c r="E325" s="17">
        <f>E324/F324*100</f>
        <v>0</v>
      </c>
      <c r="F325" s="80">
        <f t="shared" si="98"/>
        <v>100</v>
      </c>
    </row>
    <row r="326" spans="1:8" x14ac:dyDescent="0.2">
      <c r="A326" s="73" t="s">
        <v>281</v>
      </c>
      <c r="B326" s="29">
        <v>0</v>
      </c>
      <c r="C326" s="29">
        <v>0</v>
      </c>
      <c r="D326" s="29">
        <v>0</v>
      </c>
      <c r="E326" s="29">
        <v>0</v>
      </c>
      <c r="F326" s="63">
        <f t="shared" si="98"/>
        <v>0</v>
      </c>
    </row>
    <row r="327" spans="1:8" x14ac:dyDescent="0.2">
      <c r="A327" s="73" t="s">
        <v>353</v>
      </c>
      <c r="B327" s="17" t="e">
        <f>B326/F326*100</f>
        <v>#DIV/0!</v>
      </c>
      <c r="C327" s="17" t="e">
        <f>C326/F326*100</f>
        <v>#DIV/0!</v>
      </c>
      <c r="D327" s="17" t="e">
        <f>D326/F326*100</f>
        <v>#DIV/0!</v>
      </c>
      <c r="E327" s="17" t="e">
        <f>E326/F326*100</f>
        <v>#DIV/0!</v>
      </c>
      <c r="F327" s="80" t="e">
        <f t="shared" si="98"/>
        <v>#DIV/0!</v>
      </c>
    </row>
    <row r="328" spans="1:8" x14ac:dyDescent="0.2">
      <c r="A328" s="33" t="s">
        <v>152</v>
      </c>
      <c r="B328" s="33">
        <f>B312+B314+B316+B318+B320+B322+B324+B326</f>
        <v>3</v>
      </c>
      <c r="C328" s="33">
        <f t="shared" ref="C328:E328" si="99">C312+C314+C316+C318+C320+C322+C324+C326</f>
        <v>10</v>
      </c>
      <c r="D328" s="33">
        <f t="shared" si="99"/>
        <v>0</v>
      </c>
      <c r="E328" s="33">
        <f t="shared" si="99"/>
        <v>0</v>
      </c>
      <c r="F328" s="70">
        <f>SUM(B328:E328)</f>
        <v>13</v>
      </c>
      <c r="G328" s="127"/>
      <c r="H328" s="127"/>
    </row>
    <row r="330" spans="1:8" x14ac:dyDescent="0.2">
      <c r="A330" s="211" t="s">
        <v>312</v>
      </c>
      <c r="B330" s="211"/>
      <c r="C330" s="211"/>
      <c r="D330" s="211"/>
      <c r="E330" s="211"/>
      <c r="F330" s="211"/>
      <c r="G330" t="s">
        <v>607</v>
      </c>
    </row>
    <row r="331" spans="1:8" x14ac:dyDescent="0.2">
      <c r="A331" s="69"/>
      <c r="B331" s="57" t="s">
        <v>60</v>
      </c>
      <c r="C331" s="57" t="s">
        <v>61</v>
      </c>
      <c r="D331" s="57" t="s">
        <v>62</v>
      </c>
      <c r="E331" s="57" t="s">
        <v>63</v>
      </c>
      <c r="F331" s="60" t="s">
        <v>85</v>
      </c>
    </row>
    <row r="332" spans="1:8" x14ac:dyDescent="0.2">
      <c r="A332" s="69" t="s">
        <v>177</v>
      </c>
      <c r="B332" s="29">
        <v>2</v>
      </c>
      <c r="C332" s="29">
        <v>1</v>
      </c>
      <c r="D332" s="29">
        <v>0</v>
      </c>
      <c r="E332" s="29">
        <v>0</v>
      </c>
      <c r="F332" s="63">
        <f>SUM(B332:E332)</f>
        <v>3</v>
      </c>
    </row>
    <row r="333" spans="1:8" x14ac:dyDescent="0.2">
      <c r="A333" s="69" t="s">
        <v>271</v>
      </c>
      <c r="B333" s="61" t="e">
        <v>#DIV/0!</v>
      </c>
      <c r="C333" s="61" t="e">
        <v>#DIV/0!</v>
      </c>
      <c r="D333" s="61" t="e">
        <v>#DIV/0!</v>
      </c>
      <c r="E333" s="61" t="e">
        <v>#DIV/0!</v>
      </c>
      <c r="F333" s="63" t="e">
        <f t="shared" ref="F333:F359" si="100">SUM(B333:E333)</f>
        <v>#DIV/0!</v>
      </c>
    </row>
    <row r="334" spans="1:8" x14ac:dyDescent="0.2">
      <c r="A334" s="69" t="s">
        <v>179</v>
      </c>
      <c r="B334" s="29">
        <v>1</v>
      </c>
      <c r="C334" s="29">
        <v>1</v>
      </c>
      <c r="D334" s="29">
        <v>0</v>
      </c>
      <c r="E334" s="29">
        <v>0</v>
      </c>
      <c r="F334" s="63">
        <f t="shared" si="100"/>
        <v>2</v>
      </c>
    </row>
    <row r="335" spans="1:8" x14ac:dyDescent="0.2">
      <c r="A335" s="69" t="s">
        <v>284</v>
      </c>
      <c r="B335" s="61" t="e">
        <v>#DIV/0!</v>
      </c>
      <c r="C335" s="61" t="e">
        <v>#DIV/0!</v>
      </c>
      <c r="D335" s="61" t="e">
        <v>#DIV/0!</v>
      </c>
      <c r="E335" s="61" t="e">
        <v>#DIV/0!</v>
      </c>
      <c r="F335" s="63" t="e">
        <f t="shared" si="100"/>
        <v>#DIV/0!</v>
      </c>
    </row>
    <row r="336" spans="1:8" x14ac:dyDescent="0.2">
      <c r="A336" s="69" t="s">
        <v>178</v>
      </c>
      <c r="B336" s="29">
        <v>1</v>
      </c>
      <c r="C336" s="29">
        <v>1</v>
      </c>
      <c r="D336" s="29">
        <v>0</v>
      </c>
      <c r="E336" s="29">
        <v>0</v>
      </c>
      <c r="F336" s="63">
        <f t="shared" si="100"/>
        <v>2</v>
      </c>
    </row>
    <row r="337" spans="1:6" x14ac:dyDescent="0.2">
      <c r="A337" s="69" t="s">
        <v>272</v>
      </c>
      <c r="B337" s="61" t="e">
        <v>#DIV/0!</v>
      </c>
      <c r="C337" s="61" t="e">
        <v>#DIV/0!</v>
      </c>
      <c r="D337" s="61" t="e">
        <v>#DIV/0!</v>
      </c>
      <c r="E337" s="61" t="e">
        <v>#DIV/0!</v>
      </c>
      <c r="F337" s="63" t="e">
        <f t="shared" si="100"/>
        <v>#DIV/0!</v>
      </c>
    </row>
    <row r="338" spans="1:6" x14ac:dyDescent="0.2">
      <c r="A338" s="69" t="s">
        <v>54</v>
      </c>
      <c r="B338" s="29">
        <v>2</v>
      </c>
      <c r="C338" s="29">
        <v>3</v>
      </c>
      <c r="D338" s="29">
        <v>0</v>
      </c>
      <c r="E338" s="29">
        <v>0</v>
      </c>
      <c r="F338" s="63">
        <f t="shared" si="100"/>
        <v>5</v>
      </c>
    </row>
    <row r="339" spans="1:6" x14ac:dyDescent="0.2">
      <c r="A339" s="69" t="s">
        <v>273</v>
      </c>
      <c r="B339" s="61" t="e">
        <v>#DIV/0!</v>
      </c>
      <c r="C339" s="61" t="e">
        <v>#DIV/0!</v>
      </c>
      <c r="D339" s="61" t="e">
        <v>#DIV/0!</v>
      </c>
      <c r="E339" s="61" t="e">
        <v>#DIV/0!</v>
      </c>
      <c r="F339" s="63" t="e">
        <f t="shared" si="100"/>
        <v>#DIV/0!</v>
      </c>
    </row>
    <row r="340" spans="1:6" x14ac:dyDescent="0.2">
      <c r="A340" s="69" t="s">
        <v>16</v>
      </c>
      <c r="B340" s="29">
        <v>0</v>
      </c>
      <c r="C340" s="29">
        <v>1</v>
      </c>
      <c r="D340" s="29">
        <v>0</v>
      </c>
      <c r="E340" s="29">
        <v>0</v>
      </c>
      <c r="F340" s="63">
        <f t="shared" si="100"/>
        <v>1</v>
      </c>
    </row>
    <row r="341" spans="1:6" x14ac:dyDescent="0.2">
      <c r="A341" s="69" t="s">
        <v>274</v>
      </c>
      <c r="B341" s="61" t="e">
        <v>#DIV/0!</v>
      </c>
      <c r="C341" s="61" t="e">
        <v>#DIV/0!</v>
      </c>
      <c r="D341" s="61" t="e">
        <v>#DIV/0!</v>
      </c>
      <c r="E341" s="61" t="e">
        <v>#DIV/0!</v>
      </c>
      <c r="F341" s="63" t="e">
        <f t="shared" si="100"/>
        <v>#DIV/0!</v>
      </c>
    </row>
    <row r="342" spans="1:6" x14ac:dyDescent="0.2">
      <c r="A342" s="63" t="s">
        <v>185</v>
      </c>
      <c r="B342" s="63">
        <f>B332+B334+B336+B338+B340</f>
        <v>6</v>
      </c>
      <c r="C342" s="63">
        <f t="shared" ref="C342:D342" si="101">C332+C334+C336+C338+C340</f>
        <v>7</v>
      </c>
      <c r="D342" s="63">
        <f t="shared" si="101"/>
        <v>0</v>
      </c>
      <c r="E342" s="63">
        <f>E332+E334+E336+E338+E340</f>
        <v>0</v>
      </c>
      <c r="F342" s="63">
        <f t="shared" ref="F342:F343" si="102">SUM(B342:E342)</f>
        <v>13</v>
      </c>
    </row>
    <row r="343" spans="1:6" x14ac:dyDescent="0.2">
      <c r="A343" s="63" t="s">
        <v>186</v>
      </c>
      <c r="B343" s="197">
        <f>B342/B1*100</f>
        <v>46.153846153846153</v>
      </c>
      <c r="C343" s="197">
        <f>C342/B1*100</f>
        <v>53.846153846153847</v>
      </c>
      <c r="D343" s="63">
        <f>D342/B1*100</f>
        <v>0</v>
      </c>
      <c r="E343" s="63">
        <f>E342/B1*100</f>
        <v>0</v>
      </c>
      <c r="F343" s="80">
        <f t="shared" si="102"/>
        <v>100</v>
      </c>
    </row>
    <row r="344" spans="1:6" x14ac:dyDescent="0.2">
      <c r="A344" s="73" t="s">
        <v>352</v>
      </c>
      <c r="B344" s="29">
        <v>0</v>
      </c>
      <c r="C344" s="29">
        <v>0</v>
      </c>
      <c r="D344" s="29">
        <v>0</v>
      </c>
      <c r="E344" s="29">
        <v>0</v>
      </c>
      <c r="F344" s="63">
        <f t="shared" si="100"/>
        <v>0</v>
      </c>
    </row>
    <row r="345" spans="1:6" x14ac:dyDescent="0.2">
      <c r="A345" s="73" t="s">
        <v>353</v>
      </c>
      <c r="B345" s="17" t="e">
        <f>B344/F344*100</f>
        <v>#DIV/0!</v>
      </c>
      <c r="C345" s="17" t="e">
        <f>C344/F344*100</f>
        <v>#DIV/0!</v>
      </c>
      <c r="D345" s="17" t="e">
        <f>D344/F344*100</f>
        <v>#DIV/0!</v>
      </c>
      <c r="E345" s="17" t="e">
        <f>E344/F344*100</f>
        <v>#DIV/0!</v>
      </c>
      <c r="F345" s="63" t="e">
        <f t="shared" si="100"/>
        <v>#DIV/0!</v>
      </c>
    </row>
    <row r="346" spans="1:6" x14ac:dyDescent="0.2">
      <c r="A346" s="73" t="s">
        <v>275</v>
      </c>
      <c r="B346" s="29">
        <v>2</v>
      </c>
      <c r="C346" s="29">
        <v>0</v>
      </c>
      <c r="D346" s="29">
        <v>0</v>
      </c>
      <c r="E346" s="29">
        <v>0</v>
      </c>
      <c r="F346" s="63">
        <f t="shared" si="100"/>
        <v>2</v>
      </c>
    </row>
    <row r="347" spans="1:6" x14ac:dyDescent="0.2">
      <c r="A347" s="73" t="s">
        <v>354</v>
      </c>
      <c r="B347" s="17">
        <f>B346/F346*100</f>
        <v>100</v>
      </c>
      <c r="C347" s="17">
        <f>C346/F346*100</f>
        <v>0</v>
      </c>
      <c r="D347" s="17">
        <f>D346/F346*100</f>
        <v>0</v>
      </c>
      <c r="E347" s="17">
        <f>E346/F346*100</f>
        <v>0</v>
      </c>
      <c r="F347" s="63">
        <f t="shared" si="100"/>
        <v>100</v>
      </c>
    </row>
    <row r="348" spans="1:6" x14ac:dyDescent="0.2">
      <c r="A348" s="73" t="s">
        <v>276</v>
      </c>
      <c r="B348" s="29">
        <v>0</v>
      </c>
      <c r="C348" s="29">
        <v>2</v>
      </c>
      <c r="D348" s="29">
        <v>0</v>
      </c>
      <c r="E348" s="29">
        <v>0</v>
      </c>
      <c r="F348" s="63">
        <f t="shared" si="100"/>
        <v>2</v>
      </c>
    </row>
    <row r="349" spans="1:6" x14ac:dyDescent="0.2">
      <c r="A349" s="73" t="s">
        <v>355</v>
      </c>
      <c r="B349" s="17">
        <f>B348/F348*100</f>
        <v>0</v>
      </c>
      <c r="C349" s="17">
        <f>C348/F348*100</f>
        <v>100</v>
      </c>
      <c r="D349" s="17">
        <f>D348/F348*100</f>
        <v>0</v>
      </c>
      <c r="E349" s="17">
        <f>E348/F348*100</f>
        <v>0</v>
      </c>
      <c r="F349" s="63">
        <f t="shared" si="100"/>
        <v>100</v>
      </c>
    </row>
    <row r="350" spans="1:6" x14ac:dyDescent="0.2">
      <c r="A350" s="73" t="s">
        <v>277</v>
      </c>
      <c r="B350" s="29">
        <v>0</v>
      </c>
      <c r="C350" s="29">
        <v>0</v>
      </c>
      <c r="D350" s="29">
        <v>0</v>
      </c>
      <c r="E350" s="29">
        <v>0</v>
      </c>
      <c r="F350" s="63">
        <f t="shared" si="100"/>
        <v>0</v>
      </c>
    </row>
    <row r="351" spans="1:6" x14ac:dyDescent="0.2">
      <c r="A351" s="73" t="s">
        <v>356</v>
      </c>
      <c r="B351" s="17" t="e">
        <f>B350/F350*100</f>
        <v>#DIV/0!</v>
      </c>
      <c r="C351" s="17" t="e">
        <f>C350/F350*100</f>
        <v>#DIV/0!</v>
      </c>
      <c r="D351" s="17" t="e">
        <f>D350/F350*100</f>
        <v>#DIV/0!</v>
      </c>
      <c r="E351" s="17" t="e">
        <f>E350/F350*100</f>
        <v>#DIV/0!</v>
      </c>
      <c r="F351" s="63" t="e">
        <f t="shared" si="100"/>
        <v>#DIV/0!</v>
      </c>
    </row>
    <row r="352" spans="1:6" x14ac:dyDescent="0.2">
      <c r="A352" s="73" t="s">
        <v>278</v>
      </c>
      <c r="B352" s="29">
        <v>0</v>
      </c>
      <c r="C352" s="29">
        <v>1</v>
      </c>
      <c r="D352" s="29">
        <v>0</v>
      </c>
      <c r="E352" s="29">
        <v>0</v>
      </c>
      <c r="F352" s="63">
        <f t="shared" si="100"/>
        <v>1</v>
      </c>
    </row>
    <row r="353" spans="1:11" x14ac:dyDescent="0.2">
      <c r="A353" s="73" t="s">
        <v>357</v>
      </c>
      <c r="B353" s="17">
        <f>B352/F352*100</f>
        <v>0</v>
      </c>
      <c r="C353" s="17">
        <f>C352/F352*100</f>
        <v>100</v>
      </c>
      <c r="D353" s="17">
        <f>D352/F352*100</f>
        <v>0</v>
      </c>
      <c r="E353" s="17">
        <f>E352/F352*100</f>
        <v>0</v>
      </c>
      <c r="F353" s="63">
        <f t="shared" si="100"/>
        <v>100</v>
      </c>
    </row>
    <row r="354" spans="1:11" x14ac:dyDescent="0.2">
      <c r="A354" s="73" t="s">
        <v>279</v>
      </c>
      <c r="B354" s="29">
        <v>3</v>
      </c>
      <c r="C354" s="29">
        <v>4</v>
      </c>
      <c r="D354" s="29">
        <v>0</v>
      </c>
      <c r="E354" s="29">
        <v>0</v>
      </c>
      <c r="F354" s="63">
        <f t="shared" si="100"/>
        <v>7</v>
      </c>
    </row>
    <row r="355" spans="1:11" x14ac:dyDescent="0.2">
      <c r="A355" s="73" t="s">
        <v>353</v>
      </c>
      <c r="B355" s="17">
        <f>B354/F354*100</f>
        <v>42.857142857142854</v>
      </c>
      <c r="C355" s="17">
        <f>C354/F354*100</f>
        <v>57.142857142857139</v>
      </c>
      <c r="D355" s="17">
        <f>D354/F354*100</f>
        <v>0</v>
      </c>
      <c r="E355" s="17">
        <f>E354/F354*100</f>
        <v>0</v>
      </c>
      <c r="F355" s="63">
        <f t="shared" si="100"/>
        <v>100</v>
      </c>
    </row>
    <row r="356" spans="1:11" x14ac:dyDescent="0.2">
      <c r="A356" s="73" t="s">
        <v>280</v>
      </c>
      <c r="B356" s="29">
        <v>1</v>
      </c>
      <c r="C356" s="29">
        <v>0</v>
      </c>
      <c r="D356" s="29">
        <v>0</v>
      </c>
      <c r="E356" s="29">
        <v>0</v>
      </c>
      <c r="F356" s="63">
        <f t="shared" si="100"/>
        <v>1</v>
      </c>
    </row>
    <row r="357" spans="1:11" x14ac:dyDescent="0.2">
      <c r="A357" s="73" t="s">
        <v>353</v>
      </c>
      <c r="B357" s="17">
        <f>B356/F356*100</f>
        <v>100</v>
      </c>
      <c r="C357" s="17">
        <f>C356/F356*100</f>
        <v>0</v>
      </c>
      <c r="D357" s="17">
        <f>D356/F356*100</f>
        <v>0</v>
      </c>
      <c r="E357" s="17">
        <f>E356/F356*100</f>
        <v>0</v>
      </c>
      <c r="F357" s="63">
        <f t="shared" si="100"/>
        <v>100</v>
      </c>
    </row>
    <row r="358" spans="1:11" x14ac:dyDescent="0.2">
      <c r="A358" s="73" t="s">
        <v>281</v>
      </c>
      <c r="B358" s="29">
        <v>0</v>
      </c>
      <c r="C358" s="29">
        <v>0</v>
      </c>
      <c r="D358" s="29">
        <v>0</v>
      </c>
      <c r="E358" s="29">
        <v>0</v>
      </c>
      <c r="F358" s="63">
        <f t="shared" si="100"/>
        <v>0</v>
      </c>
    </row>
    <row r="359" spans="1:11" x14ac:dyDescent="0.2">
      <c r="A359" s="73" t="s">
        <v>353</v>
      </c>
      <c r="B359" s="17" t="e">
        <f>B358/F358*100</f>
        <v>#DIV/0!</v>
      </c>
      <c r="C359" s="17" t="e">
        <f>C358/F358*100</f>
        <v>#DIV/0!</v>
      </c>
      <c r="D359" s="17" t="e">
        <f>D358/F358*100</f>
        <v>#DIV/0!</v>
      </c>
      <c r="E359" s="17" t="e">
        <f>E358/F358*100</f>
        <v>#DIV/0!</v>
      </c>
      <c r="F359" s="63" t="e">
        <f t="shared" si="100"/>
        <v>#DIV/0!</v>
      </c>
    </row>
    <row r="360" spans="1:11" x14ac:dyDescent="0.2">
      <c r="A360" s="33" t="s">
        <v>152</v>
      </c>
      <c r="B360" s="33">
        <f>B344+B346+B348+B350+B352+B354+B356+B358</f>
        <v>6</v>
      </c>
      <c r="C360" s="33">
        <f t="shared" ref="C360:E360" si="103">C344+C346+C348+C350+C352+C354+C356+C358</f>
        <v>7</v>
      </c>
      <c r="D360" s="33">
        <f t="shared" si="103"/>
        <v>0</v>
      </c>
      <c r="E360" s="33">
        <f t="shared" si="103"/>
        <v>0</v>
      </c>
      <c r="F360" s="70">
        <f>SUM(B360:E360)</f>
        <v>13</v>
      </c>
    </row>
    <row r="363" spans="1:11" x14ac:dyDescent="0.2">
      <c r="A363" s="85" t="s">
        <v>313</v>
      </c>
      <c r="B363" s="85"/>
      <c r="C363" s="85"/>
      <c r="D363" s="85"/>
      <c r="E363" s="85"/>
      <c r="F363" s="85"/>
      <c r="G363" s="85"/>
      <c r="H363" s="85"/>
      <c r="I363" s="85"/>
      <c r="J363" s="85"/>
      <c r="K363" s="85"/>
    </row>
    <row r="364" spans="1:11" s="13" customFormat="1" ht="48" x14ac:dyDescent="0.2">
      <c r="A364" s="86"/>
      <c r="B364" s="84" t="s">
        <v>314</v>
      </c>
      <c r="C364" s="84" t="s">
        <v>315</v>
      </c>
      <c r="D364" s="84" t="s">
        <v>316</v>
      </c>
      <c r="E364" s="84" t="s">
        <v>317</v>
      </c>
      <c r="F364" s="84" t="s">
        <v>318</v>
      </c>
      <c r="G364" s="84" t="s">
        <v>319</v>
      </c>
      <c r="H364" s="84" t="s">
        <v>320</v>
      </c>
      <c r="I364" s="84" t="s">
        <v>309</v>
      </c>
      <c r="J364" s="103" t="s">
        <v>436</v>
      </c>
      <c r="K364" s="87" t="s">
        <v>85</v>
      </c>
    </row>
    <row r="365" spans="1:11" x14ac:dyDescent="0.2">
      <c r="A365" s="69" t="s">
        <v>177</v>
      </c>
      <c r="B365" s="29">
        <v>0</v>
      </c>
      <c r="C365" s="29">
        <v>1</v>
      </c>
      <c r="D365" s="29">
        <v>0</v>
      </c>
      <c r="E365" s="29">
        <v>2</v>
      </c>
      <c r="F365" s="29">
        <v>2</v>
      </c>
      <c r="G365" s="29">
        <v>3</v>
      </c>
      <c r="H365" s="29">
        <v>0</v>
      </c>
      <c r="I365" s="29">
        <v>0</v>
      </c>
      <c r="J365" s="29">
        <v>0</v>
      </c>
      <c r="K365" s="63">
        <f>SUM(B365:J365)</f>
        <v>8</v>
      </c>
    </row>
    <row r="366" spans="1:11" x14ac:dyDescent="0.2">
      <c r="A366" s="69" t="s">
        <v>271</v>
      </c>
      <c r="B366" s="61" t="e">
        <v>#DIV/0!</v>
      </c>
      <c r="C366" s="61" t="e">
        <v>#DIV/0!</v>
      </c>
      <c r="D366" s="61" t="e">
        <v>#DIV/0!</v>
      </c>
      <c r="E366" s="61" t="e">
        <v>#DIV/0!</v>
      </c>
      <c r="F366" s="61" t="e">
        <v>#DIV/0!</v>
      </c>
      <c r="G366" s="61" t="e">
        <v>#DIV/0!</v>
      </c>
      <c r="H366" s="61" t="e">
        <v>#DIV/0!</v>
      </c>
      <c r="I366" s="61" t="e">
        <v>#DIV/0!</v>
      </c>
      <c r="J366" s="61" t="e">
        <v>#DIV/0!</v>
      </c>
      <c r="K366" s="63" t="e">
        <f t="shared" ref="K366:K392" si="104">SUM(B366:J366)</f>
        <v>#DIV/0!</v>
      </c>
    </row>
    <row r="367" spans="1:11" x14ac:dyDescent="0.2">
      <c r="A367" s="69" t="s">
        <v>179</v>
      </c>
      <c r="B367" s="29">
        <v>0</v>
      </c>
      <c r="C367" s="29">
        <v>0</v>
      </c>
      <c r="D367" s="29">
        <v>0</v>
      </c>
      <c r="E367" s="29">
        <v>2</v>
      </c>
      <c r="F367" s="29">
        <v>0</v>
      </c>
      <c r="G367" s="29">
        <v>2</v>
      </c>
      <c r="H367" s="29">
        <v>0</v>
      </c>
      <c r="I367" s="29">
        <v>0</v>
      </c>
      <c r="J367" s="29">
        <v>0</v>
      </c>
      <c r="K367" s="63">
        <f t="shared" si="104"/>
        <v>4</v>
      </c>
    </row>
    <row r="368" spans="1:11" x14ac:dyDescent="0.2">
      <c r="A368" s="69" t="s">
        <v>284</v>
      </c>
      <c r="B368" s="61" t="e">
        <v>#DIV/0!</v>
      </c>
      <c r="C368" s="61" t="e">
        <v>#DIV/0!</v>
      </c>
      <c r="D368" s="61" t="e">
        <v>#DIV/0!</v>
      </c>
      <c r="E368" s="61" t="e">
        <v>#DIV/0!</v>
      </c>
      <c r="F368" s="61" t="e">
        <v>#DIV/0!</v>
      </c>
      <c r="G368" s="61" t="e">
        <v>#DIV/0!</v>
      </c>
      <c r="H368" s="61" t="e">
        <v>#DIV/0!</v>
      </c>
      <c r="I368" s="61" t="e">
        <v>#DIV/0!</v>
      </c>
      <c r="J368" s="61" t="e">
        <v>#DIV/0!</v>
      </c>
      <c r="K368" s="63" t="e">
        <f t="shared" si="104"/>
        <v>#DIV/0!</v>
      </c>
    </row>
    <row r="369" spans="1:11" x14ac:dyDescent="0.2">
      <c r="A369" s="69" t="s">
        <v>178</v>
      </c>
      <c r="B369" s="29">
        <v>1</v>
      </c>
      <c r="C369" s="29">
        <v>2</v>
      </c>
      <c r="D369" s="29">
        <v>1</v>
      </c>
      <c r="E369" s="29">
        <v>2</v>
      </c>
      <c r="F369" s="29">
        <v>1</v>
      </c>
      <c r="G369" s="29">
        <v>2</v>
      </c>
      <c r="H369" s="29">
        <v>0</v>
      </c>
      <c r="I369" s="29">
        <v>1</v>
      </c>
      <c r="J369" s="29">
        <v>0</v>
      </c>
      <c r="K369" s="63">
        <f t="shared" si="104"/>
        <v>10</v>
      </c>
    </row>
    <row r="370" spans="1:11" x14ac:dyDescent="0.2">
      <c r="A370" s="69" t="s">
        <v>272</v>
      </c>
      <c r="B370" s="61" t="e">
        <v>#DIV/0!</v>
      </c>
      <c r="C370" s="61" t="e">
        <v>#DIV/0!</v>
      </c>
      <c r="D370" s="61" t="e">
        <v>#DIV/0!</v>
      </c>
      <c r="E370" s="61" t="e">
        <v>#DIV/0!</v>
      </c>
      <c r="F370" s="61" t="e">
        <v>#DIV/0!</v>
      </c>
      <c r="G370" s="61" t="e">
        <v>#DIV/0!</v>
      </c>
      <c r="H370" s="61" t="e">
        <v>#DIV/0!</v>
      </c>
      <c r="I370" s="61" t="e">
        <v>#DIV/0!</v>
      </c>
      <c r="J370" s="61" t="e">
        <v>#DIV/0!</v>
      </c>
      <c r="K370" s="63" t="e">
        <f t="shared" si="104"/>
        <v>#DIV/0!</v>
      </c>
    </row>
    <row r="371" spans="1:11" x14ac:dyDescent="0.2">
      <c r="A371" s="69" t="s">
        <v>54</v>
      </c>
      <c r="B371" s="29">
        <v>0</v>
      </c>
      <c r="C371" s="29">
        <v>2</v>
      </c>
      <c r="D371" s="29">
        <v>2</v>
      </c>
      <c r="E371" s="29">
        <v>1</v>
      </c>
      <c r="F371" s="29">
        <v>3</v>
      </c>
      <c r="G371" s="29">
        <v>4</v>
      </c>
      <c r="H371" s="29">
        <v>0</v>
      </c>
      <c r="I371" s="29">
        <v>0</v>
      </c>
      <c r="J371" s="29"/>
      <c r="K371" s="63">
        <f t="shared" si="104"/>
        <v>12</v>
      </c>
    </row>
    <row r="372" spans="1:11" x14ac:dyDescent="0.2">
      <c r="A372" s="69" t="s">
        <v>273</v>
      </c>
      <c r="B372" s="61" t="e">
        <v>#DIV/0!</v>
      </c>
      <c r="C372" s="61" t="e">
        <v>#DIV/0!</v>
      </c>
      <c r="D372" s="61" t="e">
        <v>#DIV/0!</v>
      </c>
      <c r="E372" s="61" t="e">
        <v>#DIV/0!</v>
      </c>
      <c r="F372" s="61" t="e">
        <v>#DIV/0!</v>
      </c>
      <c r="G372" s="61" t="e">
        <v>#DIV/0!</v>
      </c>
      <c r="H372" s="61" t="e">
        <v>#DIV/0!</v>
      </c>
      <c r="I372" s="61" t="e">
        <v>#DIV/0!</v>
      </c>
      <c r="J372" s="61" t="e">
        <v>#DIV/0!</v>
      </c>
      <c r="K372" s="63" t="e">
        <f t="shared" si="104"/>
        <v>#DIV/0!</v>
      </c>
    </row>
    <row r="373" spans="1:11" x14ac:dyDescent="0.2">
      <c r="A373" s="69" t="s">
        <v>16</v>
      </c>
      <c r="B373" s="29">
        <v>0</v>
      </c>
      <c r="C373" s="29">
        <v>0</v>
      </c>
      <c r="D373" s="29">
        <v>0</v>
      </c>
      <c r="E373" s="29">
        <v>1</v>
      </c>
      <c r="F373" s="29">
        <v>0</v>
      </c>
      <c r="G373" s="29">
        <v>1</v>
      </c>
      <c r="H373" s="29">
        <v>0</v>
      </c>
      <c r="I373" s="29">
        <v>0</v>
      </c>
      <c r="J373" s="29">
        <v>0</v>
      </c>
      <c r="K373" s="63">
        <f t="shared" si="104"/>
        <v>2</v>
      </c>
    </row>
    <row r="374" spans="1:11" x14ac:dyDescent="0.2">
      <c r="A374" s="69" t="s">
        <v>274</v>
      </c>
      <c r="B374" s="61" t="e">
        <v>#DIV/0!</v>
      </c>
      <c r="C374" s="61" t="e">
        <v>#DIV/0!</v>
      </c>
      <c r="D374" s="61" t="e">
        <v>#DIV/0!</v>
      </c>
      <c r="E374" s="61" t="e">
        <v>#DIV/0!</v>
      </c>
      <c r="F374" s="61" t="e">
        <v>#DIV/0!</v>
      </c>
      <c r="G374" s="61" t="e">
        <v>#DIV/0!</v>
      </c>
      <c r="H374" s="61" t="e">
        <v>#DIV/0!</v>
      </c>
      <c r="I374" s="61" t="e">
        <v>#DIV/0!</v>
      </c>
      <c r="J374" s="61" t="e">
        <v>#DIV/0!</v>
      </c>
      <c r="K374" s="63" t="e">
        <f t="shared" si="104"/>
        <v>#DIV/0!</v>
      </c>
    </row>
    <row r="375" spans="1:11" x14ac:dyDescent="0.2">
      <c r="A375" s="63" t="s">
        <v>185</v>
      </c>
      <c r="B375" s="63">
        <f>B365+B367+B369+B371+B373</f>
        <v>1</v>
      </c>
      <c r="C375" s="63">
        <f t="shared" ref="C375:J375" si="105">C365+C367+C369+C371+C373</f>
        <v>5</v>
      </c>
      <c r="D375" s="63">
        <f t="shared" si="105"/>
        <v>3</v>
      </c>
      <c r="E375" s="63">
        <f t="shared" si="105"/>
        <v>8</v>
      </c>
      <c r="F375" s="63">
        <f t="shared" si="105"/>
        <v>6</v>
      </c>
      <c r="G375" s="63">
        <f t="shared" si="105"/>
        <v>12</v>
      </c>
      <c r="H375" s="63">
        <f t="shared" si="105"/>
        <v>0</v>
      </c>
      <c r="I375" s="63">
        <f t="shared" si="105"/>
        <v>1</v>
      </c>
      <c r="J375" s="63">
        <f t="shared" si="105"/>
        <v>0</v>
      </c>
      <c r="K375" s="63">
        <f>SUM(B375:J375)</f>
        <v>36</v>
      </c>
    </row>
    <row r="376" spans="1:11" x14ac:dyDescent="0.2">
      <c r="A376" s="63" t="s">
        <v>186</v>
      </c>
      <c r="B376" s="63">
        <f>B375/B1*100</f>
        <v>7.6923076923076925</v>
      </c>
      <c r="C376" s="63">
        <f>C375/B1*100</f>
        <v>38.461538461538467</v>
      </c>
      <c r="D376" s="63">
        <f>D375/B1*100</f>
        <v>23.076923076923077</v>
      </c>
      <c r="E376" s="63">
        <f>E375/B1*100</f>
        <v>61.53846153846154</v>
      </c>
      <c r="F376" s="63">
        <f>F375/B1*100</f>
        <v>46.153846153846153</v>
      </c>
      <c r="G376" s="63">
        <f>G375/B1*100</f>
        <v>92.307692307692307</v>
      </c>
      <c r="H376" s="63">
        <f>H375/B1*100</f>
        <v>0</v>
      </c>
      <c r="I376" s="63">
        <f>I375/B1*100</f>
        <v>7.6923076923076925</v>
      </c>
      <c r="J376" s="63">
        <f>J375/B1*100</f>
        <v>0</v>
      </c>
      <c r="K376" s="80">
        <f>SUM(B376:J376)</f>
        <v>276.92307692307691</v>
      </c>
    </row>
    <row r="377" spans="1:11" x14ac:dyDescent="0.2">
      <c r="A377" s="73" t="s">
        <v>352</v>
      </c>
      <c r="B377" s="29">
        <v>0</v>
      </c>
      <c r="C377" s="29">
        <v>0</v>
      </c>
      <c r="D377" s="29">
        <v>0</v>
      </c>
      <c r="E377" s="29">
        <v>0</v>
      </c>
      <c r="F377" s="29">
        <v>0</v>
      </c>
      <c r="G377" s="29">
        <v>0</v>
      </c>
      <c r="H377" s="29">
        <v>0</v>
      </c>
      <c r="I377" s="29">
        <v>0</v>
      </c>
      <c r="J377" s="29">
        <v>0</v>
      </c>
      <c r="K377" s="63">
        <f t="shared" si="104"/>
        <v>0</v>
      </c>
    </row>
    <row r="378" spans="1:11" x14ac:dyDescent="0.2">
      <c r="A378" s="73" t="s">
        <v>353</v>
      </c>
      <c r="B378" s="17" t="e">
        <f>B377/F377*100</f>
        <v>#DIV/0!</v>
      </c>
      <c r="C378" s="17" t="e">
        <f>C377/F377*100</f>
        <v>#DIV/0!</v>
      </c>
      <c r="D378" s="17" t="e">
        <f>D377/F377*100</f>
        <v>#DIV/0!</v>
      </c>
      <c r="E378" s="17" t="e">
        <f>E377/F377*100</f>
        <v>#DIV/0!</v>
      </c>
      <c r="F378" s="17" t="e">
        <f>F377/G377*100</f>
        <v>#DIV/0!</v>
      </c>
      <c r="G378" s="17" t="e">
        <f>G377/H377*100</f>
        <v>#DIV/0!</v>
      </c>
      <c r="H378" s="17" t="e">
        <f>H377/I377*100</f>
        <v>#DIV/0!</v>
      </c>
      <c r="I378" s="17" t="e">
        <f>I377/K377*100</f>
        <v>#DIV/0!</v>
      </c>
      <c r="J378" s="17" t="e">
        <f>J377/L377*100</f>
        <v>#DIV/0!</v>
      </c>
      <c r="K378" s="63" t="e">
        <f t="shared" si="104"/>
        <v>#DIV/0!</v>
      </c>
    </row>
    <row r="379" spans="1:11" x14ac:dyDescent="0.2">
      <c r="A379" s="73" t="s">
        <v>275</v>
      </c>
      <c r="B379" s="29">
        <v>0</v>
      </c>
      <c r="C379" s="29">
        <v>1</v>
      </c>
      <c r="D379" s="29">
        <v>1</v>
      </c>
      <c r="E379" s="29">
        <v>2</v>
      </c>
      <c r="F379" s="29">
        <v>1</v>
      </c>
      <c r="G379" s="29">
        <v>2</v>
      </c>
      <c r="H379" s="29">
        <v>0</v>
      </c>
      <c r="I379" s="29">
        <v>1</v>
      </c>
      <c r="J379" s="29">
        <v>0</v>
      </c>
      <c r="K379" s="63">
        <f t="shared" si="104"/>
        <v>8</v>
      </c>
    </row>
    <row r="380" spans="1:11" x14ac:dyDescent="0.2">
      <c r="A380" s="73" t="s">
        <v>354</v>
      </c>
      <c r="B380" s="17">
        <f>B379/F379*100</f>
        <v>0</v>
      </c>
      <c r="C380" s="17">
        <f>C379/F379*100</f>
        <v>100</v>
      </c>
      <c r="D380" s="17">
        <f>D379/F379*100</f>
        <v>100</v>
      </c>
      <c r="E380" s="17">
        <f>E379/F379*100</f>
        <v>200</v>
      </c>
      <c r="F380" s="17">
        <f>F379/G379*100</f>
        <v>50</v>
      </c>
      <c r="G380" s="17" t="e">
        <f>G379/H379*100</f>
        <v>#DIV/0!</v>
      </c>
      <c r="H380" s="17">
        <f>H379/I379*100</f>
        <v>0</v>
      </c>
      <c r="I380" s="17">
        <f>I379/K379*100</f>
        <v>12.5</v>
      </c>
      <c r="J380" s="17" t="e">
        <f>J379/L379*100</f>
        <v>#DIV/0!</v>
      </c>
      <c r="K380" s="63" t="e">
        <f t="shared" si="104"/>
        <v>#DIV/0!</v>
      </c>
    </row>
    <row r="381" spans="1:11" x14ac:dyDescent="0.2">
      <c r="A381" s="73" t="s">
        <v>276</v>
      </c>
      <c r="B381" s="29">
        <v>0</v>
      </c>
      <c r="C381" s="29">
        <v>1</v>
      </c>
      <c r="D381" s="29">
        <v>0</v>
      </c>
      <c r="E381" s="29">
        <v>2</v>
      </c>
      <c r="F381" s="29">
        <v>1</v>
      </c>
      <c r="G381" s="29">
        <v>2</v>
      </c>
      <c r="H381" s="29">
        <v>0</v>
      </c>
      <c r="I381" s="29">
        <v>0</v>
      </c>
      <c r="J381" s="29">
        <v>0</v>
      </c>
      <c r="K381" s="63">
        <f t="shared" si="104"/>
        <v>6</v>
      </c>
    </row>
    <row r="382" spans="1:11" x14ac:dyDescent="0.2">
      <c r="A382" s="73" t="s">
        <v>355</v>
      </c>
      <c r="B382" s="17">
        <f>B381/F381*100</f>
        <v>0</v>
      </c>
      <c r="C382" s="17">
        <f>C381/F381*100</f>
        <v>100</v>
      </c>
      <c r="D382" s="17">
        <f>D381/F381*100</f>
        <v>0</v>
      </c>
      <c r="E382" s="17">
        <f>E381/F381*100</f>
        <v>200</v>
      </c>
      <c r="F382" s="17">
        <f>F381/G381*100</f>
        <v>50</v>
      </c>
      <c r="G382" s="17" t="e">
        <f>G381/H381*100</f>
        <v>#DIV/0!</v>
      </c>
      <c r="H382" s="17" t="e">
        <f>H381/I381*100</f>
        <v>#DIV/0!</v>
      </c>
      <c r="I382" s="17">
        <f>I381/K381*100</f>
        <v>0</v>
      </c>
      <c r="J382" s="17" t="e">
        <f>J381/L381*100</f>
        <v>#DIV/0!</v>
      </c>
      <c r="K382" s="63" t="e">
        <f t="shared" si="104"/>
        <v>#DIV/0!</v>
      </c>
    </row>
    <row r="383" spans="1:11" x14ac:dyDescent="0.2">
      <c r="A383" s="73" t="s">
        <v>277</v>
      </c>
      <c r="B383" s="29">
        <v>0</v>
      </c>
      <c r="C383" s="29">
        <v>0</v>
      </c>
      <c r="D383" s="29">
        <v>0</v>
      </c>
      <c r="E383" s="29">
        <v>0</v>
      </c>
      <c r="F383" s="29">
        <v>0</v>
      </c>
      <c r="G383" s="29">
        <v>0</v>
      </c>
      <c r="H383" s="29">
        <v>0</v>
      </c>
      <c r="I383" s="29">
        <v>0</v>
      </c>
      <c r="J383" s="29">
        <v>0</v>
      </c>
      <c r="K383" s="63">
        <f t="shared" si="104"/>
        <v>0</v>
      </c>
    </row>
    <row r="384" spans="1:11" x14ac:dyDescent="0.2">
      <c r="A384" s="73" t="s">
        <v>356</v>
      </c>
      <c r="B384" s="17" t="e">
        <f>B383/F383*100</f>
        <v>#DIV/0!</v>
      </c>
      <c r="C384" s="17" t="e">
        <f>C383/F383*100</f>
        <v>#DIV/0!</v>
      </c>
      <c r="D384" s="17" t="e">
        <f>D383/F383*100</f>
        <v>#DIV/0!</v>
      </c>
      <c r="E384" s="17" t="e">
        <f>E383/F383*100</f>
        <v>#DIV/0!</v>
      </c>
      <c r="F384" s="17" t="e">
        <f>F383/G383*100</f>
        <v>#DIV/0!</v>
      </c>
      <c r="G384" s="17" t="e">
        <f>G383/H383*100</f>
        <v>#DIV/0!</v>
      </c>
      <c r="H384" s="17" t="e">
        <f>H383/I383*100</f>
        <v>#DIV/0!</v>
      </c>
      <c r="I384" s="17" t="e">
        <f>I383/K383*100</f>
        <v>#DIV/0!</v>
      </c>
      <c r="J384" s="17" t="e">
        <f>J383/L383*100</f>
        <v>#DIV/0!</v>
      </c>
      <c r="K384" s="63" t="e">
        <f t="shared" si="104"/>
        <v>#DIV/0!</v>
      </c>
    </row>
    <row r="385" spans="1:11" x14ac:dyDescent="0.2">
      <c r="A385" s="73" t="s">
        <v>278</v>
      </c>
      <c r="B385" s="29">
        <v>1</v>
      </c>
      <c r="C385" s="29">
        <v>1</v>
      </c>
      <c r="D385" s="29">
        <v>0</v>
      </c>
      <c r="E385" s="29">
        <v>1</v>
      </c>
      <c r="F385" s="29">
        <v>0</v>
      </c>
      <c r="G385" s="29">
        <v>1</v>
      </c>
      <c r="H385" s="29">
        <v>0</v>
      </c>
      <c r="I385" s="29">
        <v>0</v>
      </c>
      <c r="J385" s="29">
        <v>0</v>
      </c>
      <c r="K385" s="63">
        <f t="shared" si="104"/>
        <v>4</v>
      </c>
    </row>
    <row r="386" spans="1:11" x14ac:dyDescent="0.2">
      <c r="A386" s="73" t="s">
        <v>357</v>
      </c>
      <c r="B386" s="17" t="e">
        <f>B385/F385*100</f>
        <v>#DIV/0!</v>
      </c>
      <c r="C386" s="17" t="e">
        <f>C385/F385*100</f>
        <v>#DIV/0!</v>
      </c>
      <c r="D386" s="17" t="e">
        <f>D385/F385*100</f>
        <v>#DIV/0!</v>
      </c>
      <c r="E386" s="17" t="e">
        <f>E385/F385*100</f>
        <v>#DIV/0!</v>
      </c>
      <c r="F386" s="17">
        <f>F385/G385*100</f>
        <v>0</v>
      </c>
      <c r="G386" s="17" t="e">
        <f>G385/H385*100</f>
        <v>#DIV/0!</v>
      </c>
      <c r="H386" s="17" t="e">
        <f>H385/I385*100</f>
        <v>#DIV/0!</v>
      </c>
      <c r="I386" s="17">
        <f>I385/K385*100</f>
        <v>0</v>
      </c>
      <c r="J386" s="17" t="e">
        <f>J385/L385*100</f>
        <v>#DIV/0!</v>
      </c>
      <c r="K386" s="63" t="e">
        <f t="shared" si="104"/>
        <v>#DIV/0!</v>
      </c>
    </row>
    <row r="387" spans="1:11" x14ac:dyDescent="0.2">
      <c r="A387" s="73" t="s">
        <v>279</v>
      </c>
      <c r="B387" s="29">
        <v>0</v>
      </c>
      <c r="C387" s="29">
        <v>2</v>
      </c>
      <c r="D387" s="29">
        <v>2</v>
      </c>
      <c r="E387" s="29">
        <v>3</v>
      </c>
      <c r="F387" s="29">
        <v>4</v>
      </c>
      <c r="G387" s="29">
        <v>6</v>
      </c>
      <c r="H387" s="29">
        <v>0</v>
      </c>
      <c r="I387" s="29">
        <v>0</v>
      </c>
      <c r="J387" s="29">
        <v>0</v>
      </c>
      <c r="K387" s="63">
        <f t="shared" si="104"/>
        <v>17</v>
      </c>
    </row>
    <row r="388" spans="1:11" x14ac:dyDescent="0.2">
      <c r="A388" s="73" t="s">
        <v>353</v>
      </c>
      <c r="B388" s="17">
        <f>B387/F387*100</f>
        <v>0</v>
      </c>
      <c r="C388" s="17">
        <f>C387/F387*100</f>
        <v>50</v>
      </c>
      <c r="D388" s="17">
        <f>D387/F387*100</f>
        <v>50</v>
      </c>
      <c r="E388" s="17">
        <f>E387/F387*100</f>
        <v>75</v>
      </c>
      <c r="F388" s="17">
        <f>F387/G387*100</f>
        <v>66.666666666666657</v>
      </c>
      <c r="G388" s="17" t="e">
        <f>G387/H387*100</f>
        <v>#DIV/0!</v>
      </c>
      <c r="H388" s="17" t="e">
        <f>H387/I387*100</f>
        <v>#DIV/0!</v>
      </c>
      <c r="I388" s="17">
        <f>I387/K387*100</f>
        <v>0</v>
      </c>
      <c r="J388" s="17" t="e">
        <f>J387/L387*100</f>
        <v>#DIV/0!</v>
      </c>
      <c r="K388" s="63" t="e">
        <f t="shared" si="104"/>
        <v>#DIV/0!</v>
      </c>
    </row>
    <row r="389" spans="1:11" x14ac:dyDescent="0.2">
      <c r="A389" s="73" t="s">
        <v>280</v>
      </c>
      <c r="B389" s="29">
        <v>0</v>
      </c>
      <c r="C389" s="29">
        <v>0</v>
      </c>
      <c r="D389" s="29">
        <v>0</v>
      </c>
      <c r="E389" s="29">
        <v>0</v>
      </c>
      <c r="F389" s="29">
        <v>0</v>
      </c>
      <c r="G389" s="29">
        <v>1</v>
      </c>
      <c r="H389" s="29">
        <v>0</v>
      </c>
      <c r="I389" s="29">
        <v>0</v>
      </c>
      <c r="J389" s="29">
        <v>0</v>
      </c>
      <c r="K389" s="63">
        <f t="shared" si="104"/>
        <v>1</v>
      </c>
    </row>
    <row r="390" spans="1:11" x14ac:dyDescent="0.2">
      <c r="A390" s="73" t="s">
        <v>353</v>
      </c>
      <c r="B390" s="17" t="e">
        <f>B389/F389*100</f>
        <v>#DIV/0!</v>
      </c>
      <c r="C390" s="17" t="e">
        <f>C389/F389*100</f>
        <v>#DIV/0!</v>
      </c>
      <c r="D390" s="17" t="e">
        <f>D389/F389*100</f>
        <v>#DIV/0!</v>
      </c>
      <c r="E390" s="17" t="e">
        <f>E389/F389*100</f>
        <v>#DIV/0!</v>
      </c>
      <c r="F390" s="17">
        <f>F389/G389*100</f>
        <v>0</v>
      </c>
      <c r="G390" s="17" t="e">
        <f>G389/H389*100</f>
        <v>#DIV/0!</v>
      </c>
      <c r="H390" s="17" t="e">
        <f>H389/I389*100</f>
        <v>#DIV/0!</v>
      </c>
      <c r="I390" s="17">
        <f>I389/K389*100</f>
        <v>0</v>
      </c>
      <c r="J390" s="17" t="e">
        <f>J389/L389*100</f>
        <v>#DIV/0!</v>
      </c>
      <c r="K390" s="63" t="e">
        <f t="shared" si="104"/>
        <v>#DIV/0!</v>
      </c>
    </row>
    <row r="391" spans="1:11" x14ac:dyDescent="0.2">
      <c r="A391" s="73" t="s">
        <v>281</v>
      </c>
      <c r="B391" s="29">
        <v>0</v>
      </c>
      <c r="C391" s="29">
        <v>0</v>
      </c>
      <c r="D391" s="29">
        <v>0</v>
      </c>
      <c r="E391" s="29">
        <v>0</v>
      </c>
      <c r="F391" s="29">
        <v>0</v>
      </c>
      <c r="G391" s="29">
        <v>0</v>
      </c>
      <c r="H391" s="29">
        <v>0</v>
      </c>
      <c r="I391" s="29">
        <v>0</v>
      </c>
      <c r="J391" s="29">
        <v>0</v>
      </c>
      <c r="K391" s="63">
        <f t="shared" si="104"/>
        <v>0</v>
      </c>
    </row>
    <row r="392" spans="1:11" x14ac:dyDescent="0.2">
      <c r="A392" s="73" t="s">
        <v>353</v>
      </c>
      <c r="B392" s="17" t="e">
        <f>B391/F391*100</f>
        <v>#DIV/0!</v>
      </c>
      <c r="C392" s="17" t="e">
        <f>C391/F391*100</f>
        <v>#DIV/0!</v>
      </c>
      <c r="D392" s="17" t="e">
        <f>D391/F391*100</f>
        <v>#DIV/0!</v>
      </c>
      <c r="E392" s="17" t="e">
        <f>E391/F391*100</f>
        <v>#DIV/0!</v>
      </c>
      <c r="F392" s="17" t="e">
        <f>F391/G391*100</f>
        <v>#DIV/0!</v>
      </c>
      <c r="G392" s="17" t="e">
        <f>G391/H391*100</f>
        <v>#DIV/0!</v>
      </c>
      <c r="H392" s="17" t="e">
        <f>H391/I391*100</f>
        <v>#DIV/0!</v>
      </c>
      <c r="I392" s="17" t="e">
        <f>I391/K391*100</f>
        <v>#DIV/0!</v>
      </c>
      <c r="J392" s="17" t="e">
        <f>J391/L391*100</f>
        <v>#DIV/0!</v>
      </c>
      <c r="K392" s="63" t="e">
        <f t="shared" si="104"/>
        <v>#DIV/0!</v>
      </c>
    </row>
    <row r="393" spans="1:11" x14ac:dyDescent="0.2">
      <c r="A393" s="33" t="s">
        <v>152</v>
      </c>
      <c r="B393" s="33">
        <f>B377+B379+B381+B383+B385+B387+B389+B391</f>
        <v>1</v>
      </c>
      <c r="C393" s="33">
        <f t="shared" ref="C393:E393" si="106">C377+C379+C381+C383+C385+C387+C389+C391</f>
        <v>5</v>
      </c>
      <c r="D393" s="33">
        <f t="shared" si="106"/>
        <v>3</v>
      </c>
      <c r="E393" s="33">
        <f t="shared" si="106"/>
        <v>8</v>
      </c>
      <c r="F393" s="33">
        <f>F377+F379+F381+F383+F385+F387+F389+F391</f>
        <v>6</v>
      </c>
      <c r="G393" s="33">
        <f t="shared" ref="G393:J393" si="107">G377+G379+G381+G383+G385+G387+G389+G391</f>
        <v>12</v>
      </c>
      <c r="H393" s="33">
        <f t="shared" si="107"/>
        <v>0</v>
      </c>
      <c r="I393" s="33">
        <f t="shared" si="107"/>
        <v>1</v>
      </c>
      <c r="J393" s="33">
        <f t="shared" si="107"/>
        <v>0</v>
      </c>
      <c r="K393" s="33">
        <f>SUM(B393:J393)</f>
        <v>36</v>
      </c>
    </row>
    <row r="395" spans="1:11" x14ac:dyDescent="0.2">
      <c r="A395" s="58" t="s">
        <v>310</v>
      </c>
    </row>
    <row r="396" spans="1:11" x14ac:dyDescent="0.2">
      <c r="A396" t="s">
        <v>451</v>
      </c>
    </row>
    <row r="398" spans="1:11" x14ac:dyDescent="0.2">
      <c r="A398" s="211" t="s">
        <v>452</v>
      </c>
      <c r="B398" s="211"/>
      <c r="C398" s="211"/>
      <c r="D398" s="211"/>
      <c r="E398" s="211"/>
      <c r="F398" s="211"/>
      <c r="G398" t="s">
        <v>575</v>
      </c>
    </row>
    <row r="399" spans="1:11" x14ac:dyDescent="0.2">
      <c r="A399" s="69"/>
      <c r="B399" s="57" t="s">
        <v>60</v>
      </c>
      <c r="C399" s="57" t="s">
        <v>61</v>
      </c>
      <c r="D399" s="57" t="s">
        <v>62</v>
      </c>
      <c r="E399" s="57" t="s">
        <v>63</v>
      </c>
      <c r="F399" s="60" t="s">
        <v>85</v>
      </c>
    </row>
    <row r="400" spans="1:11" x14ac:dyDescent="0.2">
      <c r="A400" s="69" t="s">
        <v>177</v>
      </c>
      <c r="B400" s="29">
        <v>0</v>
      </c>
      <c r="C400" s="29">
        <v>2</v>
      </c>
      <c r="D400" s="29">
        <v>1</v>
      </c>
      <c r="E400" s="29">
        <v>0</v>
      </c>
      <c r="F400" s="63">
        <f>SUM(B400:E400)</f>
        <v>3</v>
      </c>
    </row>
    <row r="401" spans="1:6" x14ac:dyDescent="0.2">
      <c r="A401" s="69" t="s">
        <v>271</v>
      </c>
      <c r="B401" s="61" t="e">
        <v>#DIV/0!</v>
      </c>
      <c r="C401" s="61" t="e">
        <v>#DIV/0!</v>
      </c>
      <c r="D401" s="61" t="e">
        <v>#DIV/0!</v>
      </c>
      <c r="E401" s="61" t="e">
        <v>#DIV/0!</v>
      </c>
      <c r="F401" s="63" t="e">
        <f t="shared" ref="F401:F427" si="108">SUM(B401:E401)</f>
        <v>#DIV/0!</v>
      </c>
    </row>
    <row r="402" spans="1:6" x14ac:dyDescent="0.2">
      <c r="A402" s="69" t="s">
        <v>179</v>
      </c>
      <c r="B402" s="29">
        <v>0</v>
      </c>
      <c r="C402" s="29">
        <v>2</v>
      </c>
      <c r="D402" s="29">
        <v>0</v>
      </c>
      <c r="E402" s="29">
        <v>0</v>
      </c>
      <c r="F402" s="63">
        <f t="shared" si="108"/>
        <v>2</v>
      </c>
    </row>
    <row r="403" spans="1:6" x14ac:dyDescent="0.2">
      <c r="A403" s="69" t="s">
        <v>284</v>
      </c>
      <c r="B403" s="61" t="e">
        <v>#DIV/0!</v>
      </c>
      <c r="C403" s="61" t="e">
        <v>#DIV/0!</v>
      </c>
      <c r="D403" s="61" t="e">
        <v>#DIV/0!</v>
      </c>
      <c r="E403" s="61" t="e">
        <v>#DIV/0!</v>
      </c>
      <c r="F403" s="63" t="e">
        <f t="shared" si="108"/>
        <v>#DIV/0!</v>
      </c>
    </row>
    <row r="404" spans="1:6" x14ac:dyDescent="0.2">
      <c r="A404" s="69" t="s">
        <v>178</v>
      </c>
      <c r="B404" s="29">
        <v>0</v>
      </c>
      <c r="C404" s="29">
        <v>1</v>
      </c>
      <c r="D404" s="29">
        <v>1</v>
      </c>
      <c r="E404" s="29">
        <v>0</v>
      </c>
      <c r="F404" s="63">
        <f t="shared" si="108"/>
        <v>2</v>
      </c>
    </row>
    <row r="405" spans="1:6" x14ac:dyDescent="0.2">
      <c r="A405" s="69" t="s">
        <v>272</v>
      </c>
      <c r="B405" s="61" t="e">
        <v>#DIV/0!</v>
      </c>
      <c r="C405" s="61" t="e">
        <v>#DIV/0!</v>
      </c>
      <c r="D405" s="61" t="e">
        <v>#DIV/0!</v>
      </c>
      <c r="E405" s="61" t="e">
        <v>#DIV/0!</v>
      </c>
      <c r="F405" s="63" t="e">
        <f t="shared" si="108"/>
        <v>#DIV/0!</v>
      </c>
    </row>
    <row r="406" spans="1:6" x14ac:dyDescent="0.2">
      <c r="A406" s="69" t="s">
        <v>54</v>
      </c>
      <c r="B406" s="29">
        <v>1</v>
      </c>
      <c r="C406" s="29">
        <v>3</v>
      </c>
      <c r="D406" s="29">
        <v>1</v>
      </c>
      <c r="E406" s="29">
        <v>0</v>
      </c>
      <c r="F406" s="63">
        <f t="shared" si="108"/>
        <v>5</v>
      </c>
    </row>
    <row r="407" spans="1:6" x14ac:dyDescent="0.2">
      <c r="A407" s="69" t="s">
        <v>273</v>
      </c>
      <c r="B407" s="61" t="e">
        <v>#DIV/0!</v>
      </c>
      <c r="C407" s="61" t="e">
        <v>#DIV/0!</v>
      </c>
      <c r="D407" s="61" t="e">
        <v>#DIV/0!</v>
      </c>
      <c r="E407" s="61" t="e">
        <v>#DIV/0!</v>
      </c>
      <c r="F407" s="63" t="e">
        <f t="shared" si="108"/>
        <v>#DIV/0!</v>
      </c>
    </row>
    <row r="408" spans="1:6" x14ac:dyDescent="0.2">
      <c r="A408" s="69" t="s">
        <v>16</v>
      </c>
      <c r="B408" s="29">
        <v>0</v>
      </c>
      <c r="C408" s="29">
        <v>0</v>
      </c>
      <c r="D408" s="29">
        <v>1</v>
      </c>
      <c r="E408" s="29">
        <v>0</v>
      </c>
      <c r="F408" s="63">
        <f t="shared" si="108"/>
        <v>1</v>
      </c>
    </row>
    <row r="409" spans="1:6" x14ac:dyDescent="0.2">
      <c r="A409" s="69" t="s">
        <v>274</v>
      </c>
      <c r="B409" s="61" t="e">
        <v>#DIV/0!</v>
      </c>
      <c r="C409" s="61" t="e">
        <v>#DIV/0!</v>
      </c>
      <c r="D409" s="61" t="e">
        <v>#DIV/0!</v>
      </c>
      <c r="E409" s="61" t="e">
        <v>#DIV/0!</v>
      </c>
      <c r="F409" s="63" t="e">
        <f t="shared" si="108"/>
        <v>#DIV/0!</v>
      </c>
    </row>
    <row r="410" spans="1:6" x14ac:dyDescent="0.2">
      <c r="A410" s="63" t="s">
        <v>185</v>
      </c>
      <c r="B410" s="63">
        <f>B400+B402+B404+B406+B408</f>
        <v>1</v>
      </c>
      <c r="C410" s="63">
        <f t="shared" ref="C410:E410" si="109">C400+C402+C404+C406+C408</f>
        <v>8</v>
      </c>
      <c r="D410" s="63">
        <f t="shared" si="109"/>
        <v>4</v>
      </c>
      <c r="E410" s="63">
        <f t="shared" si="109"/>
        <v>0</v>
      </c>
      <c r="F410" s="63">
        <f t="shared" si="108"/>
        <v>13</v>
      </c>
    </row>
    <row r="411" spans="1:6" x14ac:dyDescent="0.2">
      <c r="A411" s="63" t="s">
        <v>186</v>
      </c>
      <c r="B411" s="197">
        <f>B410/B1*100</f>
        <v>7.6923076923076925</v>
      </c>
      <c r="C411" s="197">
        <f>C410/B1*100</f>
        <v>61.53846153846154</v>
      </c>
      <c r="D411" s="197">
        <f>D410/B1*100</f>
        <v>30.76923076923077</v>
      </c>
      <c r="E411" s="197">
        <f>E410/B1*100</f>
        <v>0</v>
      </c>
      <c r="F411" s="63">
        <f t="shared" si="108"/>
        <v>100</v>
      </c>
    </row>
    <row r="412" spans="1:6" x14ac:dyDescent="0.2">
      <c r="A412" s="73" t="s">
        <v>352</v>
      </c>
      <c r="B412" s="29">
        <v>0</v>
      </c>
      <c r="C412" s="29">
        <v>0</v>
      </c>
      <c r="D412" s="29">
        <v>0</v>
      </c>
      <c r="E412" s="29">
        <v>0</v>
      </c>
      <c r="F412" s="63">
        <f t="shared" si="108"/>
        <v>0</v>
      </c>
    </row>
    <row r="413" spans="1:6" x14ac:dyDescent="0.2">
      <c r="A413" s="73" t="s">
        <v>353</v>
      </c>
      <c r="B413" s="17" t="e">
        <f>B412/F412*100</f>
        <v>#DIV/0!</v>
      </c>
      <c r="C413" s="17" t="e">
        <f>C412/F412*100</f>
        <v>#DIV/0!</v>
      </c>
      <c r="D413" s="17" t="e">
        <f>D412/F412*100</f>
        <v>#DIV/0!</v>
      </c>
      <c r="E413" s="17" t="e">
        <f>E412/F412*100</f>
        <v>#DIV/0!</v>
      </c>
      <c r="F413" s="63" t="e">
        <f t="shared" si="108"/>
        <v>#DIV/0!</v>
      </c>
    </row>
    <row r="414" spans="1:6" x14ac:dyDescent="0.2">
      <c r="A414" s="73" t="s">
        <v>275</v>
      </c>
      <c r="B414" s="29">
        <v>0</v>
      </c>
      <c r="C414" s="29">
        <v>2</v>
      </c>
      <c r="D414" s="29">
        <v>0</v>
      </c>
      <c r="E414" s="29">
        <v>0</v>
      </c>
      <c r="F414" s="63">
        <f t="shared" si="108"/>
        <v>2</v>
      </c>
    </row>
    <row r="415" spans="1:6" x14ac:dyDescent="0.2">
      <c r="A415" s="73" t="s">
        <v>354</v>
      </c>
      <c r="B415" s="17">
        <f>B414/F414*100</f>
        <v>0</v>
      </c>
      <c r="C415" s="17">
        <f>C414/F414*100</f>
        <v>100</v>
      </c>
      <c r="D415" s="17">
        <f>D414/F414*100</f>
        <v>0</v>
      </c>
      <c r="E415" s="17">
        <f>E414/F414*100</f>
        <v>0</v>
      </c>
      <c r="F415" s="63">
        <f t="shared" si="108"/>
        <v>100</v>
      </c>
    </row>
    <row r="416" spans="1:6" x14ac:dyDescent="0.2">
      <c r="A416" s="73" t="s">
        <v>276</v>
      </c>
      <c r="B416" s="29">
        <v>0</v>
      </c>
      <c r="C416" s="29">
        <v>1</v>
      </c>
      <c r="D416" s="29">
        <v>1</v>
      </c>
      <c r="E416" s="29">
        <v>0</v>
      </c>
      <c r="F416" s="63">
        <f t="shared" si="108"/>
        <v>2</v>
      </c>
    </row>
    <row r="417" spans="1:7" x14ac:dyDescent="0.2">
      <c r="A417" s="73" t="s">
        <v>355</v>
      </c>
      <c r="B417" s="17">
        <f>B416/F416*100</f>
        <v>0</v>
      </c>
      <c r="C417" s="17">
        <f>C416/F416*100</f>
        <v>50</v>
      </c>
      <c r="D417" s="17">
        <f>D416/F416*100</f>
        <v>50</v>
      </c>
      <c r="E417" s="17">
        <f>E416/F416*100</f>
        <v>0</v>
      </c>
      <c r="F417" s="63">
        <f t="shared" si="108"/>
        <v>100</v>
      </c>
    </row>
    <row r="418" spans="1:7" x14ac:dyDescent="0.2">
      <c r="A418" s="73" t="s">
        <v>277</v>
      </c>
      <c r="B418" s="29">
        <v>0</v>
      </c>
      <c r="C418" s="29">
        <v>0</v>
      </c>
      <c r="D418" s="29">
        <v>0</v>
      </c>
      <c r="E418" s="29">
        <v>0</v>
      </c>
      <c r="F418" s="63">
        <f t="shared" si="108"/>
        <v>0</v>
      </c>
    </row>
    <row r="419" spans="1:7" x14ac:dyDescent="0.2">
      <c r="A419" s="73" t="s">
        <v>356</v>
      </c>
      <c r="B419" s="17" t="e">
        <f>B418/F418*100</f>
        <v>#DIV/0!</v>
      </c>
      <c r="C419" s="17" t="e">
        <f>C418/F418*100</f>
        <v>#DIV/0!</v>
      </c>
      <c r="D419" s="17" t="e">
        <f>D418/F418*100</f>
        <v>#DIV/0!</v>
      </c>
      <c r="E419" s="17" t="e">
        <f>E418/F418*100</f>
        <v>#DIV/0!</v>
      </c>
      <c r="F419" s="63" t="e">
        <f t="shared" si="108"/>
        <v>#DIV/0!</v>
      </c>
    </row>
    <row r="420" spans="1:7" x14ac:dyDescent="0.2">
      <c r="A420" s="73" t="s">
        <v>278</v>
      </c>
      <c r="B420" s="29">
        <v>0</v>
      </c>
      <c r="C420" s="29">
        <v>0</v>
      </c>
      <c r="D420" s="29">
        <v>1</v>
      </c>
      <c r="E420" s="29">
        <v>0</v>
      </c>
      <c r="F420" s="63">
        <f t="shared" si="108"/>
        <v>1</v>
      </c>
    </row>
    <row r="421" spans="1:7" x14ac:dyDescent="0.2">
      <c r="A421" s="73" t="s">
        <v>357</v>
      </c>
      <c r="B421" s="17">
        <f>B420/F420*100</f>
        <v>0</v>
      </c>
      <c r="C421" s="17">
        <f>C420/F420*100</f>
        <v>0</v>
      </c>
      <c r="D421" s="17">
        <f>D420/F420*100</f>
        <v>100</v>
      </c>
      <c r="E421" s="17">
        <f>E420/F420*100</f>
        <v>0</v>
      </c>
      <c r="F421" s="63">
        <f t="shared" si="108"/>
        <v>100</v>
      </c>
    </row>
    <row r="422" spans="1:7" x14ac:dyDescent="0.2">
      <c r="A422" s="73" t="s">
        <v>279</v>
      </c>
      <c r="B422" s="29">
        <v>1</v>
      </c>
      <c r="C422" s="29">
        <v>4</v>
      </c>
      <c r="D422" s="29">
        <v>2</v>
      </c>
      <c r="E422" s="29">
        <v>0</v>
      </c>
      <c r="F422" s="63">
        <f t="shared" si="108"/>
        <v>7</v>
      </c>
    </row>
    <row r="423" spans="1:7" x14ac:dyDescent="0.2">
      <c r="A423" s="73" t="s">
        <v>353</v>
      </c>
      <c r="B423" s="17">
        <f>B422/F422*100</f>
        <v>14.285714285714285</v>
      </c>
      <c r="C423" s="17">
        <f>C422/F422*100</f>
        <v>57.142857142857139</v>
      </c>
      <c r="D423" s="17">
        <f>D422/F422*100</f>
        <v>28.571428571428569</v>
      </c>
      <c r="E423" s="17">
        <f>E422/F422*100</f>
        <v>0</v>
      </c>
      <c r="F423" s="63">
        <f t="shared" si="108"/>
        <v>99.999999999999986</v>
      </c>
    </row>
    <row r="424" spans="1:7" x14ac:dyDescent="0.2">
      <c r="A424" s="73" t="s">
        <v>280</v>
      </c>
      <c r="B424" s="29">
        <v>0</v>
      </c>
      <c r="C424" s="29">
        <v>1</v>
      </c>
      <c r="D424" s="29">
        <v>0</v>
      </c>
      <c r="E424" s="29">
        <v>0</v>
      </c>
      <c r="F424" s="63">
        <f t="shared" si="108"/>
        <v>1</v>
      </c>
    </row>
    <row r="425" spans="1:7" x14ac:dyDescent="0.2">
      <c r="A425" s="73" t="s">
        <v>353</v>
      </c>
      <c r="B425" s="17">
        <f>B424/F424*100</f>
        <v>0</v>
      </c>
      <c r="C425" s="17">
        <f>C424/F424*100</f>
        <v>100</v>
      </c>
      <c r="D425" s="17">
        <f>D424/F424*100</f>
        <v>0</v>
      </c>
      <c r="E425" s="17">
        <f>E424/F424*100</f>
        <v>0</v>
      </c>
      <c r="F425" s="63">
        <f t="shared" si="108"/>
        <v>100</v>
      </c>
    </row>
    <row r="426" spans="1:7" x14ac:dyDescent="0.2">
      <c r="A426" s="73" t="s">
        <v>281</v>
      </c>
      <c r="B426" s="29">
        <v>0</v>
      </c>
      <c r="C426" s="29">
        <v>0</v>
      </c>
      <c r="D426" s="29">
        <v>0</v>
      </c>
      <c r="E426" s="29">
        <v>0</v>
      </c>
      <c r="F426" s="63">
        <f t="shared" si="108"/>
        <v>0</v>
      </c>
    </row>
    <row r="427" spans="1:7" x14ac:dyDescent="0.2">
      <c r="A427" s="73" t="s">
        <v>353</v>
      </c>
      <c r="B427" s="17" t="e">
        <f>B426/F426*100</f>
        <v>#DIV/0!</v>
      </c>
      <c r="C427" s="17" t="e">
        <f>C426/F426*100</f>
        <v>#DIV/0!</v>
      </c>
      <c r="D427" s="17" t="e">
        <f>D426/F426*100</f>
        <v>#DIV/0!</v>
      </c>
      <c r="E427" s="17" t="e">
        <f>E426/F426*100</f>
        <v>#DIV/0!</v>
      </c>
      <c r="F427" s="63" t="e">
        <f t="shared" si="108"/>
        <v>#DIV/0!</v>
      </c>
    </row>
    <row r="428" spans="1:7" x14ac:dyDescent="0.2">
      <c r="A428" s="33" t="s">
        <v>152</v>
      </c>
      <c r="B428" s="33">
        <f>B412+B416+B420+B422+B424+B426</f>
        <v>1</v>
      </c>
      <c r="C428" s="33">
        <f>C412+C414+C416+C418+C420+C422+C424+C426</f>
        <v>8</v>
      </c>
      <c r="D428" s="33">
        <f t="shared" ref="D428:E428" si="110">D412+D416+D420+D422+D424+D426</f>
        <v>4</v>
      </c>
      <c r="E428" s="33">
        <f t="shared" si="110"/>
        <v>0</v>
      </c>
      <c r="F428" s="33">
        <f t="shared" ref="F428" si="111">SUM(B428:E428)</f>
        <v>13</v>
      </c>
    </row>
    <row r="430" spans="1:7" x14ac:dyDescent="0.2">
      <c r="A430" s="211" t="s">
        <v>321</v>
      </c>
      <c r="B430" s="211"/>
      <c r="C430" s="211"/>
      <c r="D430" s="211"/>
      <c r="E430" s="211"/>
      <c r="F430" s="211"/>
      <c r="G430" t="s">
        <v>612</v>
      </c>
    </row>
    <row r="431" spans="1:7" x14ac:dyDescent="0.2">
      <c r="A431" s="69"/>
      <c r="B431" s="57" t="s">
        <v>65</v>
      </c>
      <c r="C431" s="57" t="s">
        <v>64</v>
      </c>
      <c r="D431" s="57" t="s">
        <v>66</v>
      </c>
      <c r="E431" s="57" t="s">
        <v>461</v>
      </c>
      <c r="F431" s="60" t="s">
        <v>85</v>
      </c>
    </row>
    <row r="432" spans="1:7" x14ac:dyDescent="0.2">
      <c r="A432" s="69" t="s">
        <v>177</v>
      </c>
      <c r="B432" s="29">
        <v>2</v>
      </c>
      <c r="C432" s="29">
        <v>0</v>
      </c>
      <c r="D432" s="29">
        <v>0</v>
      </c>
      <c r="E432" s="29">
        <v>1</v>
      </c>
      <c r="F432" s="63">
        <f t="shared" ref="F432:F460" si="112">SUM(B432:D432)</f>
        <v>2</v>
      </c>
    </row>
    <row r="433" spans="1:6" x14ac:dyDescent="0.2">
      <c r="A433" s="69" t="s">
        <v>271</v>
      </c>
      <c r="B433" s="61" t="e">
        <v>#DIV/0!</v>
      </c>
      <c r="C433" s="61" t="e">
        <v>#DIV/0!</v>
      </c>
      <c r="D433" s="61" t="e">
        <v>#DIV/0!</v>
      </c>
      <c r="E433" s="61" t="e">
        <v>#DIV/0!</v>
      </c>
      <c r="F433" s="63" t="e">
        <f t="shared" si="112"/>
        <v>#DIV/0!</v>
      </c>
    </row>
    <row r="434" spans="1:6" x14ac:dyDescent="0.2">
      <c r="A434" s="69" t="s">
        <v>179</v>
      </c>
      <c r="B434" s="29">
        <v>2</v>
      </c>
      <c r="C434" s="29">
        <v>0</v>
      </c>
      <c r="D434" s="29">
        <v>0</v>
      </c>
      <c r="E434" s="29">
        <v>0</v>
      </c>
      <c r="F434" s="63">
        <f t="shared" si="112"/>
        <v>2</v>
      </c>
    </row>
    <row r="435" spans="1:6" x14ac:dyDescent="0.2">
      <c r="A435" s="69" t="s">
        <v>284</v>
      </c>
      <c r="B435" s="61" t="e">
        <v>#DIV/0!</v>
      </c>
      <c r="C435" s="61" t="e">
        <v>#DIV/0!</v>
      </c>
      <c r="D435" s="61" t="e">
        <v>#DIV/0!</v>
      </c>
      <c r="E435" s="61" t="e">
        <v>#DIV/0!</v>
      </c>
      <c r="F435" s="63" t="e">
        <f t="shared" si="112"/>
        <v>#DIV/0!</v>
      </c>
    </row>
    <row r="436" spans="1:6" x14ac:dyDescent="0.2">
      <c r="A436" s="69" t="s">
        <v>178</v>
      </c>
      <c r="B436" s="29">
        <v>2</v>
      </c>
      <c r="C436" s="29">
        <v>0</v>
      </c>
      <c r="D436" s="29">
        <v>0</v>
      </c>
      <c r="E436" s="29">
        <v>0</v>
      </c>
      <c r="F436" s="63">
        <f t="shared" si="112"/>
        <v>2</v>
      </c>
    </row>
    <row r="437" spans="1:6" x14ac:dyDescent="0.2">
      <c r="A437" s="69" t="s">
        <v>272</v>
      </c>
      <c r="B437" s="61" t="e">
        <v>#DIV/0!</v>
      </c>
      <c r="C437" s="61" t="e">
        <v>#DIV/0!</v>
      </c>
      <c r="D437" s="61" t="e">
        <v>#DIV/0!</v>
      </c>
      <c r="E437" s="61" t="e">
        <v>#DIV/0!</v>
      </c>
      <c r="F437" s="63" t="e">
        <f t="shared" si="112"/>
        <v>#DIV/0!</v>
      </c>
    </row>
    <row r="438" spans="1:6" x14ac:dyDescent="0.2">
      <c r="A438" s="69" t="s">
        <v>54</v>
      </c>
      <c r="B438" s="29">
        <v>3</v>
      </c>
      <c r="C438" s="29">
        <v>2</v>
      </c>
      <c r="D438" s="29">
        <v>0</v>
      </c>
      <c r="E438" s="29">
        <v>0</v>
      </c>
      <c r="F438" s="63">
        <f t="shared" si="112"/>
        <v>5</v>
      </c>
    </row>
    <row r="439" spans="1:6" x14ac:dyDescent="0.2">
      <c r="A439" s="69" t="s">
        <v>273</v>
      </c>
      <c r="B439" s="61" t="e">
        <v>#DIV/0!</v>
      </c>
      <c r="C439" s="61" t="e">
        <v>#DIV/0!</v>
      </c>
      <c r="D439" s="61" t="e">
        <v>#DIV/0!</v>
      </c>
      <c r="E439" s="61" t="e">
        <v>#DIV/0!</v>
      </c>
      <c r="F439" s="63" t="e">
        <f t="shared" si="112"/>
        <v>#DIV/0!</v>
      </c>
    </row>
    <row r="440" spans="1:6" x14ac:dyDescent="0.2">
      <c r="A440" s="69" t="s">
        <v>16</v>
      </c>
      <c r="B440" s="29">
        <v>1</v>
      </c>
      <c r="C440" s="29">
        <v>0</v>
      </c>
      <c r="D440" s="29">
        <v>0</v>
      </c>
      <c r="E440" s="29">
        <v>0</v>
      </c>
      <c r="F440" s="63">
        <f t="shared" si="112"/>
        <v>1</v>
      </c>
    </row>
    <row r="441" spans="1:6" x14ac:dyDescent="0.2">
      <c r="A441" s="69" t="s">
        <v>274</v>
      </c>
      <c r="B441" s="61" t="e">
        <v>#DIV/0!</v>
      </c>
      <c r="C441" s="61" t="e">
        <v>#DIV/0!</v>
      </c>
      <c r="D441" s="61" t="e">
        <v>#DIV/0!</v>
      </c>
      <c r="E441" s="61" t="e">
        <v>#DIV/0!</v>
      </c>
      <c r="F441" s="63" t="e">
        <f t="shared" si="112"/>
        <v>#DIV/0!</v>
      </c>
    </row>
    <row r="442" spans="1:6" x14ac:dyDescent="0.2">
      <c r="A442" s="63" t="s">
        <v>185</v>
      </c>
      <c r="B442" s="63">
        <f>B432+B434+B436+B438+B440</f>
        <v>10</v>
      </c>
      <c r="C442" s="63">
        <f t="shared" ref="C442:D442" si="113">C432+C434+C436+C438+C440</f>
        <v>2</v>
      </c>
      <c r="D442" s="63">
        <f t="shared" si="113"/>
        <v>0</v>
      </c>
      <c r="E442" s="63">
        <f t="shared" ref="E442" si="114">E432+E434+E436+E438+E440</f>
        <v>1</v>
      </c>
      <c r="F442" s="63">
        <f t="shared" si="112"/>
        <v>12</v>
      </c>
    </row>
    <row r="443" spans="1:6" x14ac:dyDescent="0.2">
      <c r="A443" s="63" t="s">
        <v>186</v>
      </c>
      <c r="B443" s="197">
        <f>B442/B1*100</f>
        <v>76.923076923076934</v>
      </c>
      <c r="C443" s="197">
        <f>C442/B1*100</f>
        <v>15.384615384615385</v>
      </c>
      <c r="D443" s="197">
        <f>D442/B1*100</f>
        <v>0</v>
      </c>
      <c r="E443" s="197">
        <f>E442/B1*100</f>
        <v>7.6923076923076925</v>
      </c>
      <c r="F443" s="63">
        <f t="shared" si="112"/>
        <v>92.307692307692321</v>
      </c>
    </row>
    <row r="444" spans="1:6" x14ac:dyDescent="0.2">
      <c r="A444" s="73" t="s">
        <v>352</v>
      </c>
      <c r="B444" s="29">
        <v>0</v>
      </c>
      <c r="C444" s="29">
        <v>0</v>
      </c>
      <c r="D444" s="29">
        <v>0</v>
      </c>
      <c r="E444" s="29">
        <v>0</v>
      </c>
      <c r="F444" s="27">
        <f t="shared" si="112"/>
        <v>0</v>
      </c>
    </row>
    <row r="445" spans="1:6" x14ac:dyDescent="0.2">
      <c r="A445" s="73" t="s">
        <v>353</v>
      </c>
      <c r="B445" s="17" t="e">
        <f>B444/F444*100</f>
        <v>#DIV/0!</v>
      </c>
      <c r="C445" s="17" t="e">
        <f>C444/F444*100</f>
        <v>#DIV/0!</v>
      </c>
      <c r="D445" s="17" t="e">
        <f>D444/F444*100</f>
        <v>#DIV/0!</v>
      </c>
      <c r="E445" s="17" t="e">
        <f>E444/G444*100</f>
        <v>#DIV/0!</v>
      </c>
      <c r="F445" s="31" t="e">
        <f t="shared" si="112"/>
        <v>#DIV/0!</v>
      </c>
    </row>
    <row r="446" spans="1:6" x14ac:dyDescent="0.2">
      <c r="A446" s="73" t="s">
        <v>275</v>
      </c>
      <c r="B446" s="29">
        <v>2</v>
      </c>
      <c r="C446" s="29">
        <v>0</v>
      </c>
      <c r="D446" s="29">
        <v>0</v>
      </c>
      <c r="E446" s="29">
        <v>0</v>
      </c>
      <c r="F446" s="27">
        <f t="shared" si="112"/>
        <v>2</v>
      </c>
    </row>
    <row r="447" spans="1:6" x14ac:dyDescent="0.2">
      <c r="A447" s="73" t="s">
        <v>354</v>
      </c>
      <c r="B447" s="17">
        <f>B446/F446*100</f>
        <v>100</v>
      </c>
      <c r="C447" s="17">
        <f>C446/F446*100</f>
        <v>0</v>
      </c>
      <c r="D447" s="17">
        <f>D446/F446*100</f>
        <v>0</v>
      </c>
      <c r="E447" s="17" t="e">
        <f>E446/G446*100</f>
        <v>#DIV/0!</v>
      </c>
      <c r="F447" s="31">
        <f t="shared" si="112"/>
        <v>100</v>
      </c>
    </row>
    <row r="448" spans="1:6" x14ac:dyDescent="0.2">
      <c r="A448" s="73" t="s">
        <v>276</v>
      </c>
      <c r="B448" s="29">
        <v>2</v>
      </c>
      <c r="C448" s="29">
        <v>0</v>
      </c>
      <c r="D448" s="29">
        <v>0</v>
      </c>
      <c r="E448" s="29">
        <v>0</v>
      </c>
      <c r="F448" s="27">
        <f t="shared" si="112"/>
        <v>2</v>
      </c>
    </row>
    <row r="449" spans="1:17" x14ac:dyDescent="0.2">
      <c r="A449" s="73" t="s">
        <v>355</v>
      </c>
      <c r="B449" s="17">
        <f>B448/F448*100</f>
        <v>100</v>
      </c>
      <c r="C449" s="17">
        <f>C448/F448*100</f>
        <v>0</v>
      </c>
      <c r="D449" s="17">
        <f>D448/F448*100</f>
        <v>0</v>
      </c>
      <c r="E449" s="17" t="e">
        <f>E448/G448*100</f>
        <v>#DIV/0!</v>
      </c>
      <c r="F449" s="31">
        <f t="shared" si="112"/>
        <v>100</v>
      </c>
    </row>
    <row r="450" spans="1:17" x14ac:dyDescent="0.2">
      <c r="A450" s="73" t="s">
        <v>277</v>
      </c>
      <c r="B450" s="29">
        <v>0</v>
      </c>
      <c r="C450" s="29">
        <v>0</v>
      </c>
      <c r="D450" s="29">
        <v>0</v>
      </c>
      <c r="E450" s="29">
        <v>0</v>
      </c>
      <c r="F450" s="27">
        <f t="shared" si="112"/>
        <v>0</v>
      </c>
    </row>
    <row r="451" spans="1:17" x14ac:dyDescent="0.2">
      <c r="A451" s="73" t="s">
        <v>356</v>
      </c>
      <c r="B451" s="17" t="e">
        <f>B450/F450*100</f>
        <v>#DIV/0!</v>
      </c>
      <c r="C451" s="17" t="e">
        <f>C450/F450*100</f>
        <v>#DIV/0!</v>
      </c>
      <c r="D451" s="17" t="e">
        <f>D450/F450*100</f>
        <v>#DIV/0!</v>
      </c>
      <c r="E451" s="17" t="e">
        <f>E450/G450*100</f>
        <v>#DIV/0!</v>
      </c>
      <c r="F451" s="31" t="e">
        <f t="shared" si="112"/>
        <v>#DIV/0!</v>
      </c>
    </row>
    <row r="452" spans="1:17" x14ac:dyDescent="0.2">
      <c r="A452" s="73" t="s">
        <v>278</v>
      </c>
      <c r="B452" s="29">
        <v>1</v>
      </c>
      <c r="C452" s="29">
        <v>0</v>
      </c>
      <c r="D452" s="29">
        <v>0</v>
      </c>
      <c r="E452" s="29">
        <v>0</v>
      </c>
      <c r="F452" s="27">
        <f t="shared" si="112"/>
        <v>1</v>
      </c>
    </row>
    <row r="453" spans="1:17" x14ac:dyDescent="0.2">
      <c r="A453" s="73" t="s">
        <v>357</v>
      </c>
      <c r="B453" s="17">
        <f>B452/F452*100</f>
        <v>100</v>
      </c>
      <c r="C453" s="17">
        <f>C452/F452*100</f>
        <v>0</v>
      </c>
      <c r="D453" s="17">
        <f>D452/F452*100</f>
        <v>0</v>
      </c>
      <c r="E453" s="17" t="e">
        <f>E452/G452*100</f>
        <v>#DIV/0!</v>
      </c>
      <c r="F453" s="31">
        <f t="shared" si="112"/>
        <v>100</v>
      </c>
    </row>
    <row r="454" spans="1:17" x14ac:dyDescent="0.2">
      <c r="A454" s="73" t="s">
        <v>279</v>
      </c>
      <c r="B454" s="29">
        <v>5</v>
      </c>
      <c r="C454" s="29">
        <v>2</v>
      </c>
      <c r="D454" s="29">
        <v>0</v>
      </c>
      <c r="E454" s="29">
        <v>0</v>
      </c>
      <c r="F454" s="27">
        <f t="shared" si="112"/>
        <v>7</v>
      </c>
    </row>
    <row r="455" spans="1:17" x14ac:dyDescent="0.2">
      <c r="A455" s="73" t="s">
        <v>353</v>
      </c>
      <c r="B455" s="17">
        <f>B454/F454*100</f>
        <v>71.428571428571431</v>
      </c>
      <c r="C455" s="17">
        <f>C454/F454*100</f>
        <v>28.571428571428569</v>
      </c>
      <c r="D455" s="17">
        <f>D454/F454*100</f>
        <v>0</v>
      </c>
      <c r="E455" s="17" t="e">
        <f>E454/G454*100</f>
        <v>#DIV/0!</v>
      </c>
      <c r="F455" s="31">
        <f t="shared" si="112"/>
        <v>100</v>
      </c>
    </row>
    <row r="456" spans="1:17" x14ac:dyDescent="0.2">
      <c r="A456" s="73" t="s">
        <v>280</v>
      </c>
      <c r="B456" s="29">
        <v>0</v>
      </c>
      <c r="C456" s="29">
        <v>0</v>
      </c>
      <c r="D456" s="29">
        <v>0</v>
      </c>
      <c r="E456" s="29">
        <v>1</v>
      </c>
      <c r="F456" s="27">
        <f t="shared" si="112"/>
        <v>0</v>
      </c>
    </row>
    <row r="457" spans="1:17" x14ac:dyDescent="0.2">
      <c r="A457" s="73" t="s">
        <v>353</v>
      </c>
      <c r="B457" s="17" t="e">
        <f>B456/F456*100</f>
        <v>#DIV/0!</v>
      </c>
      <c r="C457" s="17" t="e">
        <f>C456/F456*100</f>
        <v>#DIV/0!</v>
      </c>
      <c r="D457" s="17" t="e">
        <f>D456/F456*100</f>
        <v>#DIV/0!</v>
      </c>
      <c r="E457" s="17" t="e">
        <f>E456/G456*100</f>
        <v>#DIV/0!</v>
      </c>
      <c r="F457" s="31" t="e">
        <f t="shared" si="112"/>
        <v>#DIV/0!</v>
      </c>
    </row>
    <row r="458" spans="1:17" x14ac:dyDescent="0.2">
      <c r="A458" s="73" t="s">
        <v>281</v>
      </c>
      <c r="B458" s="29">
        <v>0</v>
      </c>
      <c r="C458" s="29">
        <v>0</v>
      </c>
      <c r="D458" s="29">
        <v>0</v>
      </c>
      <c r="E458" s="29">
        <v>0</v>
      </c>
      <c r="F458" s="27">
        <f t="shared" si="112"/>
        <v>0</v>
      </c>
    </row>
    <row r="459" spans="1:17" x14ac:dyDescent="0.2">
      <c r="A459" s="73" t="s">
        <v>353</v>
      </c>
      <c r="B459" s="17" t="e">
        <f>B458/F458*100</f>
        <v>#DIV/0!</v>
      </c>
      <c r="C459" s="17" t="e">
        <f>C458/F458*100</f>
        <v>#DIV/0!</v>
      </c>
      <c r="D459" s="17" t="e">
        <f>D458/F458*100</f>
        <v>#DIV/0!</v>
      </c>
      <c r="E459" s="17" t="e">
        <f>E458/G458*100</f>
        <v>#DIV/0!</v>
      </c>
      <c r="F459" s="31" t="e">
        <f t="shared" si="112"/>
        <v>#DIV/0!</v>
      </c>
    </row>
    <row r="460" spans="1:17" x14ac:dyDescent="0.2">
      <c r="A460" s="33" t="s">
        <v>152</v>
      </c>
      <c r="B460" s="33">
        <f>B444+B446+B448+B450+B452+B454+B456+B458</f>
        <v>10</v>
      </c>
      <c r="C460" s="33">
        <f t="shared" ref="C460:D460" si="115">C444+C448+C452+C454+C456+C458</f>
        <v>2</v>
      </c>
      <c r="D460" s="33">
        <f t="shared" si="115"/>
        <v>0</v>
      </c>
      <c r="E460" s="33">
        <f t="shared" ref="E460" si="116">E444+E448+E452+E454+E456+E458</f>
        <v>1</v>
      </c>
      <c r="F460" s="33">
        <f t="shared" si="112"/>
        <v>12</v>
      </c>
    </row>
    <row r="461" spans="1:17" s="15" customFormat="1" x14ac:dyDescent="0.2">
      <c r="A461" s="35" t="s">
        <v>463</v>
      </c>
      <c r="B461" s="35"/>
      <c r="C461" s="35"/>
      <c r="D461" s="35"/>
      <c r="E461" s="35"/>
      <c r="F461" s="35"/>
    </row>
    <row r="462" spans="1:17" x14ac:dyDescent="0.2">
      <c r="A462" s="73" t="s">
        <v>462</v>
      </c>
    </row>
    <row r="463" spans="1:17" x14ac:dyDescent="0.2">
      <c r="A463" s="68" t="s">
        <v>322</v>
      </c>
      <c r="B463" s="68"/>
      <c r="C463" s="68"/>
      <c r="D463" s="68"/>
      <c r="E463" s="68"/>
      <c r="F463" s="68"/>
      <c r="G463" s="68"/>
      <c r="H463" s="216"/>
      <c r="I463" s="216"/>
      <c r="J463" s="216"/>
      <c r="K463" s="216"/>
    </row>
    <row r="464" spans="1:17" s="19" customFormat="1" ht="80" x14ac:dyDescent="0.2">
      <c r="B464" s="88" t="s">
        <v>247</v>
      </c>
      <c r="C464" s="88" t="s">
        <v>67</v>
      </c>
      <c r="D464" s="88" t="s">
        <v>248</v>
      </c>
      <c r="E464" s="88" t="s">
        <v>249</v>
      </c>
      <c r="F464" s="88" t="s">
        <v>444</v>
      </c>
      <c r="G464" s="88" t="s">
        <v>251</v>
      </c>
      <c r="H464" s="88" t="s">
        <v>457</v>
      </c>
      <c r="I464" s="88" t="s">
        <v>242</v>
      </c>
      <c r="J464" s="104" t="s">
        <v>443</v>
      </c>
      <c r="K464" s="47" t="s">
        <v>85</v>
      </c>
      <c r="L464" s="203" t="s">
        <v>437</v>
      </c>
      <c r="M464" s="203"/>
      <c r="N464" s="203"/>
      <c r="O464" s="203"/>
      <c r="P464" s="203"/>
      <c r="Q464" s="19">
        <v>2</v>
      </c>
    </row>
    <row r="465" spans="1:17" s="99" customFormat="1" x14ac:dyDescent="0.2">
      <c r="A465" s="69" t="s">
        <v>177</v>
      </c>
      <c r="B465" s="29">
        <v>3</v>
      </c>
      <c r="C465" s="29">
        <v>3</v>
      </c>
      <c r="D465" s="29">
        <v>3</v>
      </c>
      <c r="E465" s="29">
        <v>3</v>
      </c>
      <c r="F465" s="29">
        <v>3</v>
      </c>
      <c r="G465" s="29">
        <v>3</v>
      </c>
      <c r="H465" s="29">
        <v>3</v>
      </c>
      <c r="I465" s="29">
        <v>0</v>
      </c>
      <c r="J465" s="29">
        <v>0</v>
      </c>
      <c r="K465" s="63">
        <f t="shared" ref="K465:K474" si="117">SUM(B465:H465)</f>
        <v>21</v>
      </c>
      <c r="L465" s="203" t="s">
        <v>459</v>
      </c>
      <c r="M465" s="203"/>
      <c r="N465" s="203"/>
      <c r="O465" s="203"/>
      <c r="P465" s="203"/>
      <c r="Q465" s="99">
        <v>1</v>
      </c>
    </row>
    <row r="466" spans="1:17" x14ac:dyDescent="0.2">
      <c r="A466" s="69" t="s">
        <v>271</v>
      </c>
      <c r="B466" s="61" t="e">
        <v>#DIV/0!</v>
      </c>
      <c r="C466" s="61" t="e">
        <v>#DIV/0!</v>
      </c>
      <c r="D466" s="61" t="e">
        <v>#DIV/0!</v>
      </c>
      <c r="E466" s="61" t="e">
        <v>#DIV/0!</v>
      </c>
      <c r="F466" s="61" t="e">
        <v>#DIV/0!</v>
      </c>
      <c r="G466" s="61" t="e">
        <v>#DIV/0!</v>
      </c>
      <c r="H466" s="61" t="e">
        <v>#DIV/0!</v>
      </c>
      <c r="I466" s="61" t="e">
        <v>#DIV/0!</v>
      </c>
      <c r="J466" s="61" t="e">
        <v>#DIV/0!</v>
      </c>
      <c r="K466" s="63" t="e">
        <f t="shared" si="117"/>
        <v>#DIV/0!</v>
      </c>
    </row>
    <row r="467" spans="1:17" x14ac:dyDescent="0.2">
      <c r="A467" s="69" t="s">
        <v>179</v>
      </c>
      <c r="B467" s="29">
        <v>1</v>
      </c>
      <c r="C467" s="29">
        <v>1</v>
      </c>
      <c r="D467" s="29">
        <v>1</v>
      </c>
      <c r="E467" s="29">
        <v>0</v>
      </c>
      <c r="F467" s="29">
        <v>0</v>
      </c>
      <c r="G467" s="29">
        <v>1</v>
      </c>
      <c r="H467" s="29">
        <v>1</v>
      </c>
      <c r="I467" s="29">
        <v>0</v>
      </c>
      <c r="J467" s="29">
        <v>0</v>
      </c>
      <c r="K467" s="63">
        <f t="shared" si="117"/>
        <v>5</v>
      </c>
    </row>
    <row r="468" spans="1:17" x14ac:dyDescent="0.2">
      <c r="A468" s="69" t="s">
        <v>284</v>
      </c>
      <c r="B468" s="61" t="e">
        <v>#DIV/0!</v>
      </c>
      <c r="C468" s="61" t="e">
        <v>#DIV/0!</v>
      </c>
      <c r="D468" s="61" t="e">
        <v>#DIV/0!</v>
      </c>
      <c r="E468" s="61" t="e">
        <v>#DIV/0!</v>
      </c>
      <c r="F468" s="61" t="e">
        <v>#DIV/0!</v>
      </c>
      <c r="G468" s="61" t="e">
        <v>#DIV/0!</v>
      </c>
      <c r="H468" s="61" t="e">
        <v>#DIV/0!</v>
      </c>
      <c r="I468" s="61" t="e">
        <v>#DIV/0!</v>
      </c>
      <c r="J468" s="61" t="e">
        <v>#DIV/0!</v>
      </c>
      <c r="K468" s="63" t="e">
        <f t="shared" si="117"/>
        <v>#DIV/0!</v>
      </c>
    </row>
    <row r="469" spans="1:17" x14ac:dyDescent="0.2">
      <c r="A469" s="69" t="s">
        <v>178</v>
      </c>
      <c r="B469" s="29">
        <v>2</v>
      </c>
      <c r="C469" s="29">
        <v>1</v>
      </c>
      <c r="D469" s="29">
        <v>1</v>
      </c>
      <c r="E469" s="29">
        <v>1</v>
      </c>
      <c r="F469" s="29">
        <v>1</v>
      </c>
      <c r="G469" s="29">
        <v>1</v>
      </c>
      <c r="H469" s="29">
        <v>1</v>
      </c>
      <c r="I469" s="29">
        <v>0</v>
      </c>
      <c r="J469" s="29">
        <v>1</v>
      </c>
      <c r="K469" s="63">
        <f t="shared" si="117"/>
        <v>8</v>
      </c>
    </row>
    <row r="470" spans="1:17" x14ac:dyDescent="0.2">
      <c r="A470" s="69" t="s">
        <v>272</v>
      </c>
      <c r="B470" s="61" t="e">
        <v>#DIV/0!</v>
      </c>
      <c r="C470" s="61" t="e">
        <v>#DIV/0!</v>
      </c>
      <c r="D470" s="61" t="e">
        <v>#DIV/0!</v>
      </c>
      <c r="E470" s="61" t="e">
        <v>#DIV/0!</v>
      </c>
      <c r="F470" s="61" t="e">
        <v>#DIV/0!</v>
      </c>
      <c r="G470" s="61" t="e">
        <v>#DIV/0!</v>
      </c>
      <c r="H470" s="61" t="e">
        <v>#DIV/0!</v>
      </c>
      <c r="I470" s="61" t="e">
        <v>#DIV/0!</v>
      </c>
      <c r="J470" s="61" t="e">
        <v>#DIV/0!</v>
      </c>
      <c r="K470" s="63" t="e">
        <f t="shared" si="117"/>
        <v>#DIV/0!</v>
      </c>
    </row>
    <row r="471" spans="1:17" x14ac:dyDescent="0.2">
      <c r="A471" s="69" t="s">
        <v>54</v>
      </c>
      <c r="B471" s="29">
        <v>2</v>
      </c>
      <c r="C471" s="29">
        <v>3</v>
      </c>
      <c r="D471" s="29">
        <v>2</v>
      </c>
      <c r="E471" s="29">
        <v>2</v>
      </c>
      <c r="F471" s="29">
        <v>3</v>
      </c>
      <c r="G471" s="29">
        <v>3</v>
      </c>
      <c r="H471" s="29">
        <v>2</v>
      </c>
      <c r="I471" s="29">
        <v>0</v>
      </c>
      <c r="J471" s="29">
        <v>1</v>
      </c>
      <c r="K471" s="63">
        <f t="shared" si="117"/>
        <v>17</v>
      </c>
    </row>
    <row r="472" spans="1:17" x14ac:dyDescent="0.2">
      <c r="A472" s="69" t="s">
        <v>273</v>
      </c>
      <c r="B472" s="61" t="e">
        <v>#DIV/0!</v>
      </c>
      <c r="C472" s="61" t="e">
        <v>#DIV/0!</v>
      </c>
      <c r="D472" s="61" t="e">
        <v>#DIV/0!</v>
      </c>
      <c r="E472" s="61" t="e">
        <v>#DIV/0!</v>
      </c>
      <c r="F472" s="61" t="e">
        <v>#DIV/0!</v>
      </c>
      <c r="G472" s="61" t="e">
        <v>#DIV/0!</v>
      </c>
      <c r="H472" s="61" t="e">
        <v>#DIV/0!</v>
      </c>
      <c r="I472" s="61" t="e">
        <v>#DIV/0!</v>
      </c>
      <c r="J472" s="61" t="e">
        <v>#DIV/0!</v>
      </c>
      <c r="K472" s="63" t="e">
        <f t="shared" si="117"/>
        <v>#DIV/0!</v>
      </c>
    </row>
    <row r="473" spans="1:17" x14ac:dyDescent="0.2">
      <c r="A473" s="69" t="s">
        <v>16</v>
      </c>
      <c r="B473" s="29">
        <v>1</v>
      </c>
      <c r="C473" s="29">
        <v>1</v>
      </c>
      <c r="D473" s="29">
        <v>1</v>
      </c>
      <c r="E473" s="29">
        <v>1</v>
      </c>
      <c r="F473" s="29">
        <v>0</v>
      </c>
      <c r="G473" s="29">
        <v>1</v>
      </c>
      <c r="H473" s="29">
        <v>0</v>
      </c>
      <c r="I473" s="29">
        <v>0</v>
      </c>
      <c r="J473" s="29">
        <v>0</v>
      </c>
      <c r="K473" s="63">
        <f t="shared" si="117"/>
        <v>5</v>
      </c>
    </row>
    <row r="474" spans="1:17" x14ac:dyDescent="0.2">
      <c r="A474" s="69" t="s">
        <v>274</v>
      </c>
      <c r="B474" s="61" t="e">
        <v>#DIV/0!</v>
      </c>
      <c r="C474" s="61" t="e">
        <v>#DIV/0!</v>
      </c>
      <c r="D474" s="61" t="e">
        <v>#DIV/0!</v>
      </c>
      <c r="E474" s="61" t="e">
        <v>#DIV/0!</v>
      </c>
      <c r="F474" s="61" t="e">
        <v>#DIV/0!</v>
      </c>
      <c r="G474" s="61" t="e">
        <v>#DIV/0!</v>
      </c>
      <c r="H474" s="61" t="e">
        <v>#DIV/0!</v>
      </c>
      <c r="I474" s="61" t="e">
        <v>#DIV/0!</v>
      </c>
      <c r="J474" s="61" t="e">
        <v>#DIV/0!</v>
      </c>
      <c r="K474" s="63" t="e">
        <f t="shared" si="117"/>
        <v>#DIV/0!</v>
      </c>
    </row>
    <row r="475" spans="1:17" x14ac:dyDescent="0.2">
      <c r="A475" s="63" t="s">
        <v>185</v>
      </c>
      <c r="B475" s="63">
        <f>B465+B467+B469+B471+B473</f>
        <v>9</v>
      </c>
      <c r="C475" s="63">
        <f t="shared" ref="C475:I475" si="118">C465+C467+C469+C471+C473</f>
        <v>9</v>
      </c>
      <c r="D475" s="63">
        <f t="shared" si="118"/>
        <v>8</v>
      </c>
      <c r="E475" s="63">
        <f t="shared" si="118"/>
        <v>7</v>
      </c>
      <c r="F475" s="63">
        <f t="shared" si="118"/>
        <v>7</v>
      </c>
      <c r="G475" s="63">
        <f t="shared" si="118"/>
        <v>9</v>
      </c>
      <c r="H475" s="63">
        <f t="shared" si="118"/>
        <v>7</v>
      </c>
      <c r="I475" s="63">
        <f t="shared" si="118"/>
        <v>0</v>
      </c>
      <c r="J475" s="63">
        <f t="shared" ref="J475" si="119">J465+J467+J469+J471+J473</f>
        <v>2</v>
      </c>
      <c r="K475" s="63">
        <f>SUM(B475:J475)</f>
        <v>58</v>
      </c>
    </row>
    <row r="476" spans="1:17" x14ac:dyDescent="0.2">
      <c r="A476" s="63" t="s">
        <v>186</v>
      </c>
      <c r="B476" s="63">
        <f>B475/B1*100</f>
        <v>69.230769230769226</v>
      </c>
      <c r="C476" s="63">
        <f>C475/B1*100</f>
        <v>69.230769230769226</v>
      </c>
      <c r="D476" s="63">
        <f>D475/B1*100</f>
        <v>61.53846153846154</v>
      </c>
      <c r="E476" s="63">
        <f>E475/B1*100</f>
        <v>53.846153846153847</v>
      </c>
      <c r="F476" s="63">
        <f>F475/B1*100</f>
        <v>53.846153846153847</v>
      </c>
      <c r="G476" s="63">
        <f>G475/B1*100</f>
        <v>69.230769230769226</v>
      </c>
      <c r="H476" s="63">
        <f>H475/B1*100</f>
        <v>53.846153846153847</v>
      </c>
      <c r="I476" s="63">
        <f>I475/B1*100</f>
        <v>0</v>
      </c>
      <c r="J476" s="63">
        <f>J475/B1*100</f>
        <v>15.384615384615385</v>
      </c>
      <c r="K476" s="63">
        <f t="shared" ref="K476:K492" si="120">SUM(B476:H476)</f>
        <v>430.76923076923077</v>
      </c>
    </row>
    <row r="477" spans="1:17" x14ac:dyDescent="0.2">
      <c r="A477" s="73" t="s">
        <v>352</v>
      </c>
      <c r="B477" s="29">
        <v>0</v>
      </c>
      <c r="C477" s="29">
        <v>0</v>
      </c>
      <c r="D477" s="29">
        <v>0</v>
      </c>
      <c r="E477" s="29">
        <v>0</v>
      </c>
      <c r="F477" s="29">
        <v>0</v>
      </c>
      <c r="G477" s="29">
        <v>0</v>
      </c>
      <c r="H477" s="29">
        <v>0</v>
      </c>
      <c r="I477" s="29">
        <v>0</v>
      </c>
      <c r="J477" s="29">
        <v>0</v>
      </c>
      <c r="K477" s="63">
        <f t="shared" si="120"/>
        <v>0</v>
      </c>
    </row>
    <row r="478" spans="1:17" x14ac:dyDescent="0.2">
      <c r="A478" s="73" t="s">
        <v>353</v>
      </c>
      <c r="B478" s="17" t="e">
        <f>B477/#REF!*100</f>
        <v>#REF!</v>
      </c>
      <c r="C478" s="17" t="e">
        <f>C477/#REF!*100</f>
        <v>#REF!</v>
      </c>
      <c r="D478" s="17" t="e">
        <f>D477/#REF!*100</f>
        <v>#REF!</v>
      </c>
      <c r="E478" s="17" t="e">
        <f>E477/#REF!*100</f>
        <v>#REF!</v>
      </c>
      <c r="F478" s="17" t="e">
        <f>F477/K477*100</f>
        <v>#DIV/0!</v>
      </c>
      <c r="G478" s="17" t="e">
        <f>G477/K477*100</f>
        <v>#DIV/0!</v>
      </c>
      <c r="H478" s="17" t="e">
        <f>H477/K477*100</f>
        <v>#DIV/0!</v>
      </c>
      <c r="I478" s="17" t="e">
        <f>I477/L477*100</f>
        <v>#DIV/0!</v>
      </c>
      <c r="J478" s="17" t="e">
        <f>J477/M477*100</f>
        <v>#DIV/0!</v>
      </c>
      <c r="K478" s="63" t="e">
        <f t="shared" si="120"/>
        <v>#REF!</v>
      </c>
    </row>
    <row r="479" spans="1:17" x14ac:dyDescent="0.2">
      <c r="A479" s="73" t="s">
        <v>275</v>
      </c>
      <c r="B479" s="29">
        <v>2</v>
      </c>
      <c r="C479" s="29">
        <v>2</v>
      </c>
      <c r="D479" s="29">
        <v>2</v>
      </c>
      <c r="E479" s="29">
        <v>1</v>
      </c>
      <c r="F479" s="29">
        <v>1</v>
      </c>
      <c r="G479" s="29">
        <v>2</v>
      </c>
      <c r="H479" s="29">
        <v>2</v>
      </c>
      <c r="I479" s="29">
        <v>0</v>
      </c>
      <c r="J479" s="29">
        <v>1</v>
      </c>
      <c r="K479" s="63">
        <f t="shared" si="120"/>
        <v>12</v>
      </c>
    </row>
    <row r="480" spans="1:17" x14ac:dyDescent="0.2">
      <c r="A480" s="73" t="s">
        <v>354</v>
      </c>
      <c r="B480" s="17" t="e">
        <f>B479/#REF!*100</f>
        <v>#REF!</v>
      </c>
      <c r="C480" s="17" t="e">
        <f>C479/#REF!*100</f>
        <v>#REF!</v>
      </c>
      <c r="D480" s="17" t="e">
        <f>D479/#REF!*100</f>
        <v>#REF!</v>
      </c>
      <c r="E480" s="17" t="e">
        <f>E479/#REF!*100</f>
        <v>#REF!</v>
      </c>
      <c r="F480" s="17">
        <f>F479/K479*100</f>
        <v>8.3333333333333321</v>
      </c>
      <c r="G480" s="17">
        <f>G479/K479*100</f>
        <v>16.666666666666664</v>
      </c>
      <c r="H480" s="17">
        <f>H479/K479*100</f>
        <v>16.666666666666664</v>
      </c>
      <c r="I480" s="17" t="e">
        <f>I479/L479*100</f>
        <v>#DIV/0!</v>
      </c>
      <c r="J480" s="17" t="e">
        <f>J479/M479*100</f>
        <v>#DIV/0!</v>
      </c>
      <c r="K480" s="63" t="e">
        <f t="shared" si="120"/>
        <v>#REF!</v>
      </c>
    </row>
    <row r="481" spans="1:11" x14ac:dyDescent="0.2">
      <c r="A481" s="73" t="s">
        <v>276</v>
      </c>
      <c r="B481" s="29">
        <v>2</v>
      </c>
      <c r="C481" s="29">
        <v>2</v>
      </c>
      <c r="D481" s="29">
        <v>2</v>
      </c>
      <c r="E481" s="29">
        <v>2</v>
      </c>
      <c r="F481" s="29">
        <v>1</v>
      </c>
      <c r="G481" s="29">
        <v>2</v>
      </c>
      <c r="H481" s="29">
        <v>1</v>
      </c>
      <c r="I481" s="29">
        <v>0</v>
      </c>
      <c r="J481" s="29">
        <v>0</v>
      </c>
      <c r="K481" s="63">
        <f t="shared" si="120"/>
        <v>12</v>
      </c>
    </row>
    <row r="482" spans="1:11" x14ac:dyDescent="0.2">
      <c r="A482" s="73" t="s">
        <v>355</v>
      </c>
      <c r="B482" s="17" t="e">
        <f>B481/#REF!*100</f>
        <v>#REF!</v>
      </c>
      <c r="C482" s="17" t="e">
        <f>C481/#REF!*100</f>
        <v>#REF!</v>
      </c>
      <c r="D482" s="17" t="e">
        <f>D481/#REF!*100</f>
        <v>#REF!</v>
      </c>
      <c r="E482" s="17" t="e">
        <f>E481/#REF!*100</f>
        <v>#REF!</v>
      </c>
      <c r="F482" s="17">
        <f>F481/K481*100</f>
        <v>8.3333333333333321</v>
      </c>
      <c r="G482" s="17">
        <f>G481/K481*100</f>
        <v>16.666666666666664</v>
      </c>
      <c r="H482" s="17">
        <f>H481/K481*100</f>
        <v>8.3333333333333321</v>
      </c>
      <c r="I482" s="17" t="e">
        <f>I481/L481*100</f>
        <v>#DIV/0!</v>
      </c>
      <c r="J482" s="17" t="e">
        <f>J481/M481*100</f>
        <v>#DIV/0!</v>
      </c>
      <c r="K482" s="63" t="e">
        <f t="shared" si="120"/>
        <v>#REF!</v>
      </c>
    </row>
    <row r="483" spans="1:11" x14ac:dyDescent="0.2">
      <c r="A483" s="73" t="s">
        <v>277</v>
      </c>
      <c r="B483" s="29">
        <v>0</v>
      </c>
      <c r="C483" s="29">
        <v>0</v>
      </c>
      <c r="D483" s="29">
        <v>0</v>
      </c>
      <c r="E483" s="29">
        <v>0</v>
      </c>
      <c r="F483" s="29">
        <v>0</v>
      </c>
      <c r="G483" s="29">
        <v>0</v>
      </c>
      <c r="H483" s="29">
        <v>0</v>
      </c>
      <c r="I483" s="29">
        <v>0</v>
      </c>
      <c r="J483" s="29">
        <v>0</v>
      </c>
      <c r="K483" s="63">
        <f t="shared" si="120"/>
        <v>0</v>
      </c>
    </row>
    <row r="484" spans="1:11" x14ac:dyDescent="0.2">
      <c r="A484" s="73" t="s">
        <v>356</v>
      </c>
      <c r="B484" s="17" t="e">
        <f>B483/#REF!*100</f>
        <v>#REF!</v>
      </c>
      <c r="C484" s="17" t="e">
        <f>C483/#REF!*100</f>
        <v>#REF!</v>
      </c>
      <c r="D484" s="17" t="e">
        <f>D483/#REF!*100</f>
        <v>#REF!</v>
      </c>
      <c r="E484" s="17" t="e">
        <f>E483/#REF!*100</f>
        <v>#REF!</v>
      </c>
      <c r="F484" s="17" t="e">
        <f>F483/K483*100</f>
        <v>#DIV/0!</v>
      </c>
      <c r="G484" s="17" t="e">
        <f>G483/K483*100</f>
        <v>#DIV/0!</v>
      </c>
      <c r="H484" s="17" t="e">
        <f>H483/K483*100</f>
        <v>#DIV/0!</v>
      </c>
      <c r="I484" s="17" t="e">
        <f>I483/L483*100</f>
        <v>#DIV/0!</v>
      </c>
      <c r="J484" s="17" t="e">
        <f>J483/M483*100</f>
        <v>#DIV/0!</v>
      </c>
      <c r="K484" s="63" t="e">
        <f t="shared" si="120"/>
        <v>#REF!</v>
      </c>
    </row>
    <row r="485" spans="1:11" x14ac:dyDescent="0.2">
      <c r="A485" s="73" t="s">
        <v>278</v>
      </c>
      <c r="B485" s="29">
        <v>1</v>
      </c>
      <c r="C485" s="29">
        <v>0</v>
      </c>
      <c r="D485" s="29">
        <v>0</v>
      </c>
      <c r="E485" s="29">
        <v>0</v>
      </c>
      <c r="F485" s="29">
        <v>0</v>
      </c>
      <c r="G485" s="29">
        <v>0</v>
      </c>
      <c r="H485" s="29">
        <v>0</v>
      </c>
      <c r="I485" s="29">
        <v>0</v>
      </c>
      <c r="J485" s="29">
        <v>0</v>
      </c>
      <c r="K485" s="63">
        <f t="shared" si="120"/>
        <v>1</v>
      </c>
    </row>
    <row r="486" spans="1:11" x14ac:dyDescent="0.2">
      <c r="A486" s="73" t="s">
        <v>357</v>
      </c>
      <c r="B486" s="17" t="e">
        <f>B485/#REF!*100</f>
        <v>#REF!</v>
      </c>
      <c r="C486" s="17" t="e">
        <f>C485/#REF!*100</f>
        <v>#REF!</v>
      </c>
      <c r="D486" s="17" t="e">
        <f>D485/#REF!*100</f>
        <v>#REF!</v>
      </c>
      <c r="E486" s="17" t="e">
        <f>E485/#REF!*100</f>
        <v>#REF!</v>
      </c>
      <c r="F486" s="17">
        <f>F485/K485*100</f>
        <v>0</v>
      </c>
      <c r="G486" s="17">
        <f>G485/K485*100</f>
        <v>0</v>
      </c>
      <c r="H486" s="17">
        <f>H485/K485*100</f>
        <v>0</v>
      </c>
      <c r="I486" s="17" t="e">
        <f>I485/L485*100</f>
        <v>#DIV/0!</v>
      </c>
      <c r="J486" s="17" t="e">
        <f>J485/M485*100</f>
        <v>#DIV/0!</v>
      </c>
      <c r="K486" s="63" t="e">
        <f t="shared" si="120"/>
        <v>#REF!</v>
      </c>
    </row>
    <row r="487" spans="1:11" x14ac:dyDescent="0.2">
      <c r="A487" s="73" t="s">
        <v>279</v>
      </c>
      <c r="B487" s="29">
        <v>3</v>
      </c>
      <c r="C487" s="29">
        <v>4</v>
      </c>
      <c r="D487" s="29">
        <v>3</v>
      </c>
      <c r="E487" s="29">
        <v>3</v>
      </c>
      <c r="F487" s="29">
        <v>4</v>
      </c>
      <c r="G487" s="29">
        <v>4</v>
      </c>
      <c r="H487" s="29">
        <v>3</v>
      </c>
      <c r="I487" s="29">
        <v>0</v>
      </c>
      <c r="J487" s="29">
        <v>1</v>
      </c>
      <c r="K487" s="63">
        <f t="shared" si="120"/>
        <v>24</v>
      </c>
    </row>
    <row r="488" spans="1:11" x14ac:dyDescent="0.2">
      <c r="A488" s="73" t="s">
        <v>353</v>
      </c>
      <c r="B488" s="17" t="e">
        <f>B487/#REF!*100</f>
        <v>#REF!</v>
      </c>
      <c r="C488" s="17" t="e">
        <f>C487/#REF!*100</f>
        <v>#REF!</v>
      </c>
      <c r="D488" s="17" t="e">
        <f>D487/#REF!*100</f>
        <v>#REF!</v>
      </c>
      <c r="E488" s="17" t="e">
        <f>E487/#REF!*100</f>
        <v>#REF!</v>
      </c>
      <c r="F488" s="17">
        <f>F487/K487*100</f>
        <v>16.666666666666664</v>
      </c>
      <c r="G488" s="17">
        <f>G487/K487*100</f>
        <v>16.666666666666664</v>
      </c>
      <c r="H488" s="17">
        <f>H487/K487*100</f>
        <v>12.5</v>
      </c>
      <c r="I488" s="17" t="e">
        <f>I487/L487*100</f>
        <v>#DIV/0!</v>
      </c>
      <c r="J488" s="17" t="e">
        <f>J487/M487*100</f>
        <v>#DIV/0!</v>
      </c>
      <c r="K488" s="63" t="e">
        <f t="shared" si="120"/>
        <v>#REF!</v>
      </c>
    </row>
    <row r="489" spans="1:11" x14ac:dyDescent="0.2">
      <c r="A489" s="73" t="s">
        <v>280</v>
      </c>
      <c r="B489" s="29">
        <v>1</v>
      </c>
      <c r="C489" s="29">
        <v>1</v>
      </c>
      <c r="D489" s="29">
        <v>1</v>
      </c>
      <c r="E489" s="29">
        <v>1</v>
      </c>
      <c r="F489" s="29">
        <v>1</v>
      </c>
      <c r="G489" s="29">
        <v>1</v>
      </c>
      <c r="H489" s="29">
        <v>1</v>
      </c>
      <c r="I489" s="29">
        <v>0</v>
      </c>
      <c r="J489" s="29">
        <v>0</v>
      </c>
      <c r="K489" s="63">
        <f t="shared" si="120"/>
        <v>7</v>
      </c>
    </row>
    <row r="490" spans="1:11" x14ac:dyDescent="0.2">
      <c r="A490" s="73" t="s">
        <v>353</v>
      </c>
      <c r="B490" s="17" t="e">
        <f>B489/#REF!*100</f>
        <v>#REF!</v>
      </c>
      <c r="C490" s="17" t="e">
        <f>C489/#REF!*100</f>
        <v>#REF!</v>
      </c>
      <c r="D490" s="17" t="e">
        <f>D489/#REF!*100</f>
        <v>#REF!</v>
      </c>
      <c r="E490" s="17" t="e">
        <f>E489/#REF!*100</f>
        <v>#REF!</v>
      </c>
      <c r="F490" s="17">
        <f>F489/K489*100</f>
        <v>14.285714285714285</v>
      </c>
      <c r="G490" s="17">
        <f>G489/K489*100</f>
        <v>14.285714285714285</v>
      </c>
      <c r="H490" s="17">
        <f>H489/K489*100</f>
        <v>14.285714285714285</v>
      </c>
      <c r="I490" s="17" t="e">
        <f>I489/L489*100</f>
        <v>#DIV/0!</v>
      </c>
      <c r="J490" s="17" t="e">
        <f>J489/M489*100</f>
        <v>#DIV/0!</v>
      </c>
      <c r="K490" s="63" t="e">
        <f t="shared" si="120"/>
        <v>#REF!</v>
      </c>
    </row>
    <row r="491" spans="1:11" x14ac:dyDescent="0.2">
      <c r="A491" s="73" t="s">
        <v>281</v>
      </c>
      <c r="B491" s="29">
        <v>0</v>
      </c>
      <c r="C491" s="29">
        <v>0</v>
      </c>
      <c r="D491" s="29">
        <v>0</v>
      </c>
      <c r="E491" s="29">
        <v>0</v>
      </c>
      <c r="F491" s="29">
        <v>0</v>
      </c>
      <c r="G491" s="29">
        <v>0</v>
      </c>
      <c r="H491" s="29">
        <v>0</v>
      </c>
      <c r="I491" s="29">
        <v>0</v>
      </c>
      <c r="J491" s="29">
        <v>0</v>
      </c>
      <c r="K491" s="63">
        <f t="shared" si="120"/>
        <v>0</v>
      </c>
    </row>
    <row r="492" spans="1:11" x14ac:dyDescent="0.2">
      <c r="A492" s="73" t="s">
        <v>353</v>
      </c>
      <c r="B492" s="17" t="e">
        <f>B491/#REF!*100</f>
        <v>#REF!</v>
      </c>
      <c r="C492" s="17" t="e">
        <f>C491/#REF!*100</f>
        <v>#REF!</v>
      </c>
      <c r="D492" s="17" t="e">
        <f>D491/#REF!*100</f>
        <v>#REF!</v>
      </c>
      <c r="E492" s="17" t="e">
        <f>E491/#REF!*100</f>
        <v>#REF!</v>
      </c>
      <c r="F492" s="17" t="e">
        <f>F491/K491*100</f>
        <v>#DIV/0!</v>
      </c>
      <c r="G492" s="17" t="e">
        <f>G491/K491*100</f>
        <v>#DIV/0!</v>
      </c>
      <c r="H492" s="17" t="e">
        <f>H491/K491*100</f>
        <v>#DIV/0!</v>
      </c>
      <c r="I492" s="17" t="e">
        <f>I491/L491*100</f>
        <v>#DIV/0!</v>
      </c>
      <c r="J492" s="17" t="e">
        <f>J491/M491*100</f>
        <v>#DIV/0!</v>
      </c>
      <c r="K492" s="63" t="e">
        <f t="shared" si="120"/>
        <v>#REF!</v>
      </c>
    </row>
    <row r="493" spans="1:11" x14ac:dyDescent="0.2">
      <c r="A493" s="33" t="s">
        <v>152</v>
      </c>
      <c r="B493" s="33">
        <f>B477+B479+B481+B483+B485+B487+B489+B491</f>
        <v>9</v>
      </c>
      <c r="C493" s="33">
        <f t="shared" ref="C493:J493" si="121">C477+C479+C481+C483+C485+C487+C489+C491</f>
        <v>9</v>
      </c>
      <c r="D493" s="33">
        <f t="shared" si="121"/>
        <v>8</v>
      </c>
      <c r="E493" s="33">
        <f t="shared" si="121"/>
        <v>7</v>
      </c>
      <c r="F493" s="33">
        <f t="shared" si="121"/>
        <v>7</v>
      </c>
      <c r="G493" s="33">
        <f t="shared" si="121"/>
        <v>9</v>
      </c>
      <c r="H493" s="33">
        <f t="shared" si="121"/>
        <v>7</v>
      </c>
      <c r="I493" s="33">
        <f t="shared" si="121"/>
        <v>0</v>
      </c>
      <c r="J493" s="33">
        <f t="shared" si="121"/>
        <v>2</v>
      </c>
      <c r="K493" s="70">
        <f>SUM(B493:J493)</f>
        <v>58</v>
      </c>
    </row>
    <row r="495" spans="1:11" x14ac:dyDescent="0.2">
      <c r="A495" s="58" t="s">
        <v>448</v>
      </c>
    </row>
    <row r="496" spans="1:11" x14ac:dyDescent="0.2">
      <c r="A496" t="s">
        <v>449</v>
      </c>
    </row>
    <row r="497" spans="1:6" x14ac:dyDescent="0.2">
      <c r="A497" t="s">
        <v>453</v>
      </c>
    </row>
    <row r="498" spans="1:6" x14ac:dyDescent="0.2">
      <c r="A498" t="s">
        <v>454</v>
      </c>
    </row>
    <row r="500" spans="1:6" x14ac:dyDescent="0.2">
      <c r="A500" s="211" t="s">
        <v>323</v>
      </c>
      <c r="B500" s="211"/>
      <c r="C500" s="211"/>
      <c r="D500" s="211"/>
      <c r="E500" s="211"/>
      <c r="F500" s="89" t="s">
        <v>599</v>
      </c>
    </row>
    <row r="501" spans="1:6" x14ac:dyDescent="0.2">
      <c r="A501" s="69"/>
      <c r="B501" s="57" t="s">
        <v>65</v>
      </c>
      <c r="C501" s="57" t="s">
        <v>64</v>
      </c>
      <c r="D501" s="57" t="s">
        <v>69</v>
      </c>
      <c r="E501" s="60" t="s">
        <v>85</v>
      </c>
    </row>
    <row r="502" spans="1:6" x14ac:dyDescent="0.2">
      <c r="A502" s="69" t="s">
        <v>177</v>
      </c>
      <c r="B502" s="29">
        <v>3</v>
      </c>
      <c r="C502" s="29">
        <v>0</v>
      </c>
      <c r="D502" s="29">
        <v>0</v>
      </c>
      <c r="E502" s="63">
        <f>SUM(B502:D502)</f>
        <v>3</v>
      </c>
    </row>
    <row r="503" spans="1:6" x14ac:dyDescent="0.2">
      <c r="A503" s="69" t="s">
        <v>271</v>
      </c>
      <c r="B503" s="61" t="e">
        <v>#DIV/0!</v>
      </c>
      <c r="C503" s="61" t="e">
        <v>#DIV/0!</v>
      </c>
      <c r="D503" s="61" t="e">
        <v>#DIV/0!</v>
      </c>
      <c r="E503" s="63" t="e">
        <f t="shared" ref="E503:E513" si="122">SUM(B503:D503)</f>
        <v>#DIV/0!</v>
      </c>
    </row>
    <row r="504" spans="1:6" x14ac:dyDescent="0.2">
      <c r="A504" s="69" t="s">
        <v>179</v>
      </c>
      <c r="B504" s="29">
        <v>2</v>
      </c>
      <c r="C504" s="29">
        <v>0</v>
      </c>
      <c r="D504" s="29">
        <v>0</v>
      </c>
      <c r="E504" s="63">
        <f t="shared" si="122"/>
        <v>2</v>
      </c>
    </row>
    <row r="505" spans="1:6" x14ac:dyDescent="0.2">
      <c r="A505" s="69" t="s">
        <v>284</v>
      </c>
      <c r="B505" s="61" t="e">
        <v>#DIV/0!</v>
      </c>
      <c r="C505" s="61" t="e">
        <v>#DIV/0!</v>
      </c>
      <c r="D505" s="61" t="e">
        <v>#DIV/0!</v>
      </c>
      <c r="E505" s="63" t="e">
        <f t="shared" si="122"/>
        <v>#DIV/0!</v>
      </c>
    </row>
    <row r="506" spans="1:6" x14ac:dyDescent="0.2">
      <c r="A506" s="69" t="s">
        <v>178</v>
      </c>
      <c r="B506" s="29">
        <v>2</v>
      </c>
      <c r="C506" s="29">
        <v>0</v>
      </c>
      <c r="D506" s="29">
        <v>0</v>
      </c>
      <c r="E506" s="63">
        <f t="shared" si="122"/>
        <v>2</v>
      </c>
    </row>
    <row r="507" spans="1:6" x14ac:dyDescent="0.2">
      <c r="A507" s="69" t="s">
        <v>272</v>
      </c>
      <c r="B507" s="61" t="e">
        <v>#DIV/0!</v>
      </c>
      <c r="C507" s="61" t="e">
        <v>#DIV/0!</v>
      </c>
      <c r="D507" s="61" t="e">
        <v>#DIV/0!</v>
      </c>
      <c r="E507" s="63" t="e">
        <f t="shared" si="122"/>
        <v>#DIV/0!</v>
      </c>
    </row>
    <row r="508" spans="1:6" x14ac:dyDescent="0.2">
      <c r="A508" s="69" t="s">
        <v>54</v>
      </c>
      <c r="B508" s="29">
        <v>5</v>
      </c>
      <c r="C508" s="29">
        <v>0</v>
      </c>
      <c r="D508" s="29">
        <v>0</v>
      </c>
      <c r="E508" s="63">
        <f t="shared" si="122"/>
        <v>5</v>
      </c>
    </row>
    <row r="509" spans="1:6" x14ac:dyDescent="0.2">
      <c r="A509" s="69" t="s">
        <v>273</v>
      </c>
      <c r="B509" s="61" t="e">
        <v>#DIV/0!</v>
      </c>
      <c r="C509" s="61" t="e">
        <v>#DIV/0!</v>
      </c>
      <c r="D509" s="61" t="e">
        <v>#DIV/0!</v>
      </c>
      <c r="E509" s="63" t="e">
        <f t="shared" si="122"/>
        <v>#DIV/0!</v>
      </c>
    </row>
    <row r="510" spans="1:6" x14ac:dyDescent="0.2">
      <c r="A510" s="69" t="s">
        <v>16</v>
      </c>
      <c r="B510" s="29">
        <v>1</v>
      </c>
      <c r="C510" s="29">
        <v>0</v>
      </c>
      <c r="D510" s="29">
        <v>0</v>
      </c>
      <c r="E510" s="63">
        <f t="shared" si="122"/>
        <v>1</v>
      </c>
    </row>
    <row r="511" spans="1:6" x14ac:dyDescent="0.2">
      <c r="A511" s="69" t="s">
        <v>274</v>
      </c>
      <c r="B511" s="61" t="e">
        <v>#DIV/0!</v>
      </c>
      <c r="C511" s="61" t="e">
        <v>#DIV/0!</v>
      </c>
      <c r="D511" s="61" t="e">
        <v>#DIV/0!</v>
      </c>
      <c r="E511" s="63" t="e">
        <f t="shared" si="122"/>
        <v>#DIV/0!</v>
      </c>
    </row>
    <row r="512" spans="1:6" x14ac:dyDescent="0.2">
      <c r="A512" s="63" t="s">
        <v>185</v>
      </c>
      <c r="B512" s="63">
        <f>SUM(B502+B504+B506+B508+B510)</f>
        <v>13</v>
      </c>
      <c r="C512" s="63">
        <f t="shared" ref="C512:D512" si="123">SUM(C502+C504+C506+C508+C510)</f>
        <v>0</v>
      </c>
      <c r="D512" s="63">
        <f t="shared" si="123"/>
        <v>0</v>
      </c>
      <c r="E512" s="63">
        <f t="shared" si="122"/>
        <v>13</v>
      </c>
    </row>
    <row r="513" spans="1:5" x14ac:dyDescent="0.2">
      <c r="A513" s="63" t="s">
        <v>186</v>
      </c>
      <c r="B513" s="63">
        <f>B512/B1*100</f>
        <v>100</v>
      </c>
      <c r="C513" s="63">
        <f>C512/B1*100</f>
        <v>0</v>
      </c>
      <c r="D513" s="63">
        <f>D512/B1*100</f>
        <v>0</v>
      </c>
      <c r="E513" s="63">
        <f t="shared" si="122"/>
        <v>100</v>
      </c>
    </row>
    <row r="514" spans="1:5" x14ac:dyDescent="0.2">
      <c r="A514" s="73" t="s">
        <v>352</v>
      </c>
      <c r="B514" s="29">
        <v>0</v>
      </c>
      <c r="C514" s="29">
        <v>0</v>
      </c>
      <c r="D514" s="29">
        <v>0</v>
      </c>
      <c r="E514" s="27">
        <f t="shared" ref="E514:E530" si="124">SUM(B514:D514)</f>
        <v>0</v>
      </c>
    </row>
    <row r="515" spans="1:5" x14ac:dyDescent="0.2">
      <c r="A515" s="73" t="s">
        <v>353</v>
      </c>
      <c r="B515" s="17" t="e">
        <f>B514/E514*100</f>
        <v>#DIV/0!</v>
      </c>
      <c r="C515" s="17" t="e">
        <f>C514/E514*100</f>
        <v>#DIV/0!</v>
      </c>
      <c r="D515" s="17" t="e">
        <f>D514/E514*100</f>
        <v>#DIV/0!</v>
      </c>
      <c r="E515" s="31" t="e">
        <f t="shared" si="124"/>
        <v>#DIV/0!</v>
      </c>
    </row>
    <row r="516" spans="1:5" x14ac:dyDescent="0.2">
      <c r="A516" s="73" t="s">
        <v>275</v>
      </c>
      <c r="B516" s="29">
        <v>2</v>
      </c>
      <c r="C516" s="29">
        <v>0</v>
      </c>
      <c r="D516" s="29">
        <v>0</v>
      </c>
      <c r="E516" s="27">
        <f t="shared" si="124"/>
        <v>2</v>
      </c>
    </row>
    <row r="517" spans="1:5" x14ac:dyDescent="0.2">
      <c r="A517" s="73" t="s">
        <v>354</v>
      </c>
      <c r="B517" s="17">
        <f>B516/E516*100</f>
        <v>100</v>
      </c>
      <c r="C517" s="17">
        <f>C516/E516*100</f>
        <v>0</v>
      </c>
      <c r="D517" s="17">
        <f>D516/E516*100</f>
        <v>0</v>
      </c>
      <c r="E517" s="31">
        <f t="shared" si="124"/>
        <v>100</v>
      </c>
    </row>
    <row r="518" spans="1:5" x14ac:dyDescent="0.2">
      <c r="A518" s="73" t="s">
        <v>276</v>
      </c>
      <c r="B518" s="29">
        <v>2</v>
      </c>
      <c r="C518" s="29">
        <v>0</v>
      </c>
      <c r="D518" s="29">
        <v>0</v>
      </c>
      <c r="E518" s="27">
        <f t="shared" si="124"/>
        <v>2</v>
      </c>
    </row>
    <row r="519" spans="1:5" x14ac:dyDescent="0.2">
      <c r="A519" s="73" t="s">
        <v>355</v>
      </c>
      <c r="B519" s="17">
        <f>B518/E518*100</f>
        <v>100</v>
      </c>
      <c r="C519" s="17">
        <f>C518/E518*100</f>
        <v>0</v>
      </c>
      <c r="D519" s="17">
        <f>D518/E518*100</f>
        <v>0</v>
      </c>
      <c r="E519" s="31">
        <f t="shared" si="124"/>
        <v>100</v>
      </c>
    </row>
    <row r="520" spans="1:5" x14ac:dyDescent="0.2">
      <c r="A520" s="73" t="s">
        <v>277</v>
      </c>
      <c r="B520" s="29">
        <v>0</v>
      </c>
      <c r="C520" s="29">
        <v>0</v>
      </c>
      <c r="D520" s="29">
        <v>0</v>
      </c>
      <c r="E520" s="27">
        <f t="shared" si="124"/>
        <v>0</v>
      </c>
    </row>
    <row r="521" spans="1:5" x14ac:dyDescent="0.2">
      <c r="A521" s="73" t="s">
        <v>356</v>
      </c>
      <c r="B521" s="17" t="e">
        <f>B520/E520*100</f>
        <v>#DIV/0!</v>
      </c>
      <c r="C521" s="17" t="e">
        <f>C520/E520*100</f>
        <v>#DIV/0!</v>
      </c>
      <c r="D521" s="17" t="e">
        <f>D520/E520*100</f>
        <v>#DIV/0!</v>
      </c>
      <c r="E521" s="31" t="e">
        <f t="shared" si="124"/>
        <v>#DIV/0!</v>
      </c>
    </row>
    <row r="522" spans="1:5" x14ac:dyDescent="0.2">
      <c r="A522" s="73" t="s">
        <v>278</v>
      </c>
      <c r="B522" s="29">
        <v>1</v>
      </c>
      <c r="C522" s="29">
        <v>0</v>
      </c>
      <c r="D522" s="29">
        <v>0</v>
      </c>
      <c r="E522" s="27">
        <f t="shared" si="124"/>
        <v>1</v>
      </c>
    </row>
    <row r="523" spans="1:5" x14ac:dyDescent="0.2">
      <c r="A523" s="73" t="s">
        <v>357</v>
      </c>
      <c r="B523" s="17">
        <f>B522/E522*100</f>
        <v>100</v>
      </c>
      <c r="C523" s="17">
        <f>C522/E522*100</f>
        <v>0</v>
      </c>
      <c r="D523" s="17">
        <f>D522/E522*100</f>
        <v>0</v>
      </c>
      <c r="E523" s="31">
        <f t="shared" si="124"/>
        <v>100</v>
      </c>
    </row>
    <row r="524" spans="1:5" x14ac:dyDescent="0.2">
      <c r="A524" s="73" t="s">
        <v>279</v>
      </c>
      <c r="B524" s="29">
        <v>7</v>
      </c>
      <c r="C524" s="29">
        <v>0</v>
      </c>
      <c r="D524" s="29">
        <v>0</v>
      </c>
      <c r="E524" s="27">
        <f t="shared" si="124"/>
        <v>7</v>
      </c>
    </row>
    <row r="525" spans="1:5" x14ac:dyDescent="0.2">
      <c r="A525" s="73" t="s">
        <v>353</v>
      </c>
      <c r="B525" s="17">
        <f>B524/E524*100</f>
        <v>100</v>
      </c>
      <c r="C525" s="17">
        <f>C524/E524*100</f>
        <v>0</v>
      </c>
      <c r="D525" s="17">
        <f>D524/E524*100</f>
        <v>0</v>
      </c>
      <c r="E525" s="31">
        <f t="shared" si="124"/>
        <v>100</v>
      </c>
    </row>
    <row r="526" spans="1:5" x14ac:dyDescent="0.2">
      <c r="A526" s="73" t="s">
        <v>280</v>
      </c>
      <c r="B526" s="29">
        <v>1</v>
      </c>
      <c r="C526" s="29">
        <v>0</v>
      </c>
      <c r="D526" s="29">
        <v>0</v>
      </c>
      <c r="E526" s="27">
        <f t="shared" si="124"/>
        <v>1</v>
      </c>
    </row>
    <row r="527" spans="1:5" x14ac:dyDescent="0.2">
      <c r="A527" s="73" t="s">
        <v>353</v>
      </c>
      <c r="B527" s="17">
        <f>B526/E526*100</f>
        <v>100</v>
      </c>
      <c r="C527" s="17">
        <f>C526/E526*100</f>
        <v>0</v>
      </c>
      <c r="D527" s="17">
        <f>D526/E526*100</f>
        <v>0</v>
      </c>
      <c r="E527" s="31">
        <f t="shared" si="124"/>
        <v>100</v>
      </c>
    </row>
    <row r="528" spans="1:5" x14ac:dyDescent="0.2">
      <c r="A528" s="73" t="s">
        <v>281</v>
      </c>
      <c r="B528" s="29">
        <v>0</v>
      </c>
      <c r="C528" s="29">
        <v>0</v>
      </c>
      <c r="D528" s="29">
        <v>0</v>
      </c>
      <c r="E528" s="27">
        <f t="shared" si="124"/>
        <v>0</v>
      </c>
    </row>
    <row r="529" spans="1:6" x14ac:dyDescent="0.2">
      <c r="A529" s="73" t="s">
        <v>353</v>
      </c>
      <c r="B529" s="17" t="e">
        <f>B528/E528*100</f>
        <v>#DIV/0!</v>
      </c>
      <c r="C529" s="17" t="e">
        <f>C528/E528*100</f>
        <v>#DIV/0!</v>
      </c>
      <c r="D529" s="17" t="e">
        <f>D528/E528*100</f>
        <v>#DIV/0!</v>
      </c>
      <c r="E529" s="31" t="e">
        <f t="shared" si="124"/>
        <v>#DIV/0!</v>
      </c>
    </row>
    <row r="530" spans="1:6" x14ac:dyDescent="0.2">
      <c r="A530" s="33" t="s">
        <v>152</v>
      </c>
      <c r="B530" s="33">
        <f>B514+B516+B518+B520+B522+B524+B526+B528</f>
        <v>13</v>
      </c>
      <c r="C530" s="33">
        <f>C514+C518+C522+C524+C526+C528</f>
        <v>0</v>
      </c>
      <c r="D530" s="33">
        <f>D514+D518+D522+D524+D526+D528</f>
        <v>0</v>
      </c>
      <c r="E530" s="33">
        <f t="shared" si="124"/>
        <v>13</v>
      </c>
    </row>
    <row r="532" spans="1:6" x14ac:dyDescent="0.2">
      <c r="A532" s="211" t="s">
        <v>324</v>
      </c>
      <c r="B532" s="211"/>
      <c r="C532" s="211"/>
      <c r="D532" s="211"/>
      <c r="E532" s="211"/>
      <c r="F532" s="211"/>
    </row>
    <row r="533" spans="1:6" x14ac:dyDescent="0.2">
      <c r="A533" s="69"/>
      <c r="B533" s="57" t="s">
        <v>325</v>
      </c>
      <c r="C533" s="57" t="s">
        <v>326</v>
      </c>
      <c r="D533" s="57" t="s">
        <v>327</v>
      </c>
      <c r="E533" s="57" t="s">
        <v>328</v>
      </c>
      <c r="F533" s="60" t="s">
        <v>85</v>
      </c>
    </row>
    <row r="534" spans="1:6" x14ac:dyDescent="0.2">
      <c r="A534" s="69" t="s">
        <v>177</v>
      </c>
      <c r="B534" s="29">
        <v>3</v>
      </c>
      <c r="C534" s="29">
        <v>3</v>
      </c>
      <c r="D534" s="29">
        <v>3</v>
      </c>
      <c r="E534" s="29">
        <v>3</v>
      </c>
      <c r="F534" s="63">
        <f>SUM(B534:E534)</f>
        <v>12</v>
      </c>
    </row>
    <row r="535" spans="1:6" x14ac:dyDescent="0.2">
      <c r="A535" s="69" t="s">
        <v>271</v>
      </c>
      <c r="B535" s="61" t="e">
        <v>#DIV/0!</v>
      </c>
      <c r="C535" s="61" t="e">
        <v>#DIV/0!</v>
      </c>
      <c r="D535" s="61" t="e">
        <v>#DIV/0!</v>
      </c>
      <c r="E535" s="61" t="e">
        <v>#DIV/0!</v>
      </c>
      <c r="F535" s="63" t="e">
        <f t="shared" ref="F535:F545" si="125">SUM(B535:E535)</f>
        <v>#DIV/0!</v>
      </c>
    </row>
    <row r="536" spans="1:6" x14ac:dyDescent="0.2">
      <c r="A536" s="69" t="s">
        <v>179</v>
      </c>
      <c r="B536" s="29">
        <v>2</v>
      </c>
      <c r="C536" s="29">
        <v>2</v>
      </c>
      <c r="D536" s="29">
        <v>1</v>
      </c>
      <c r="E536" s="29">
        <v>2</v>
      </c>
      <c r="F536" s="63">
        <f t="shared" si="125"/>
        <v>7</v>
      </c>
    </row>
    <row r="537" spans="1:6" x14ac:dyDescent="0.2">
      <c r="A537" s="69" t="s">
        <v>284</v>
      </c>
      <c r="B537" s="61" t="e">
        <v>#DIV/0!</v>
      </c>
      <c r="C537" s="61" t="e">
        <v>#DIV/0!</v>
      </c>
      <c r="D537" s="61" t="e">
        <v>#DIV/0!</v>
      </c>
      <c r="E537" s="61" t="e">
        <v>#DIV/0!</v>
      </c>
      <c r="F537" s="63" t="e">
        <f t="shared" si="125"/>
        <v>#DIV/0!</v>
      </c>
    </row>
    <row r="538" spans="1:6" x14ac:dyDescent="0.2">
      <c r="A538" s="69" t="s">
        <v>178</v>
      </c>
      <c r="B538" s="29">
        <v>2</v>
      </c>
      <c r="C538" s="29">
        <v>2</v>
      </c>
      <c r="D538" s="29">
        <v>2</v>
      </c>
      <c r="E538" s="29">
        <v>2</v>
      </c>
      <c r="F538" s="63">
        <f t="shared" si="125"/>
        <v>8</v>
      </c>
    </row>
    <row r="539" spans="1:6" x14ac:dyDescent="0.2">
      <c r="A539" s="69" t="s">
        <v>272</v>
      </c>
      <c r="B539" s="61" t="e">
        <v>#DIV/0!</v>
      </c>
      <c r="C539" s="61" t="e">
        <v>#DIV/0!</v>
      </c>
      <c r="D539" s="61" t="e">
        <v>#DIV/0!</v>
      </c>
      <c r="E539" s="61" t="e">
        <v>#DIV/0!</v>
      </c>
      <c r="F539" s="63" t="e">
        <f t="shared" si="125"/>
        <v>#DIV/0!</v>
      </c>
    </row>
    <row r="540" spans="1:6" x14ac:dyDescent="0.2">
      <c r="A540" s="69" t="s">
        <v>54</v>
      </c>
      <c r="B540" s="29">
        <v>4</v>
      </c>
      <c r="C540" s="29">
        <v>3</v>
      </c>
      <c r="D540" s="29">
        <v>5</v>
      </c>
      <c r="E540" s="29">
        <v>5</v>
      </c>
      <c r="F540" s="63">
        <f t="shared" si="125"/>
        <v>17</v>
      </c>
    </row>
    <row r="541" spans="1:6" x14ac:dyDescent="0.2">
      <c r="A541" s="69" t="s">
        <v>273</v>
      </c>
      <c r="B541" s="61" t="e">
        <v>#DIV/0!</v>
      </c>
      <c r="C541" s="61" t="e">
        <v>#DIV/0!</v>
      </c>
      <c r="D541" s="61" t="e">
        <v>#DIV/0!</v>
      </c>
      <c r="E541" s="61" t="e">
        <v>#DIV/0!</v>
      </c>
      <c r="F541" s="63" t="e">
        <f t="shared" si="125"/>
        <v>#DIV/0!</v>
      </c>
    </row>
    <row r="542" spans="1:6" x14ac:dyDescent="0.2">
      <c r="A542" s="69" t="s">
        <v>16</v>
      </c>
      <c r="B542" s="29">
        <v>1</v>
      </c>
      <c r="C542" s="29">
        <v>1</v>
      </c>
      <c r="D542" s="29">
        <v>1</v>
      </c>
      <c r="E542" s="29">
        <v>1</v>
      </c>
      <c r="F542" s="63">
        <f t="shared" si="125"/>
        <v>4</v>
      </c>
    </row>
    <row r="543" spans="1:6" x14ac:dyDescent="0.2">
      <c r="A543" s="69" t="s">
        <v>274</v>
      </c>
      <c r="B543" s="61" t="e">
        <v>#DIV/0!</v>
      </c>
      <c r="C543" s="61" t="e">
        <v>#DIV/0!</v>
      </c>
      <c r="D543" s="61" t="e">
        <v>#DIV/0!</v>
      </c>
      <c r="E543" s="61" t="e">
        <v>#DIV/0!</v>
      </c>
      <c r="F543" s="63" t="e">
        <f t="shared" si="125"/>
        <v>#DIV/0!</v>
      </c>
    </row>
    <row r="544" spans="1:6" x14ac:dyDescent="0.2">
      <c r="A544" s="63" t="s">
        <v>185</v>
      </c>
      <c r="B544" s="63">
        <f>SUM(B534+B536+B538+B540+B542)</f>
        <v>12</v>
      </c>
      <c r="C544" s="63">
        <f t="shared" ref="C544:D544" si="126">SUM(C534+C536+C538+C540+C542)</f>
        <v>11</v>
      </c>
      <c r="D544" s="63">
        <f t="shared" si="126"/>
        <v>12</v>
      </c>
      <c r="E544" s="63">
        <f>SUM(E534+E536+E538+E540+E542)</f>
        <v>13</v>
      </c>
      <c r="F544" s="63">
        <f t="shared" si="125"/>
        <v>48</v>
      </c>
    </row>
    <row r="545" spans="1:6" x14ac:dyDescent="0.2">
      <c r="A545" s="63" t="s">
        <v>186</v>
      </c>
      <c r="B545" s="63">
        <f>B544/B1*100</f>
        <v>92.307692307692307</v>
      </c>
      <c r="C545" s="63">
        <f>C544/B1*100</f>
        <v>84.615384615384613</v>
      </c>
      <c r="D545" s="63">
        <f>D544/B1*100</f>
        <v>92.307692307692307</v>
      </c>
      <c r="E545" s="63">
        <f>E544/B1*100</f>
        <v>100</v>
      </c>
      <c r="F545" s="63">
        <f t="shared" si="125"/>
        <v>369.23076923076923</v>
      </c>
    </row>
    <row r="546" spans="1:6" x14ac:dyDescent="0.2">
      <c r="A546" s="73" t="s">
        <v>352</v>
      </c>
      <c r="B546" s="29">
        <v>0</v>
      </c>
      <c r="C546" s="29">
        <v>0</v>
      </c>
      <c r="D546" s="29">
        <v>0</v>
      </c>
      <c r="E546" s="29">
        <v>0</v>
      </c>
      <c r="F546" s="27">
        <f t="shared" ref="F546:F561" si="127">SUM(B546:D546)</f>
        <v>0</v>
      </c>
    </row>
    <row r="547" spans="1:6" x14ac:dyDescent="0.2">
      <c r="A547" s="73" t="s">
        <v>353</v>
      </c>
      <c r="B547" s="17" t="e">
        <f>B546/F546*100</f>
        <v>#DIV/0!</v>
      </c>
      <c r="C547" s="17" t="e">
        <f>C546/F546*100</f>
        <v>#DIV/0!</v>
      </c>
      <c r="D547" s="17" t="e">
        <f>D546/F546*100</f>
        <v>#DIV/0!</v>
      </c>
      <c r="E547" s="17" t="e">
        <f>E546/G546*100</f>
        <v>#DIV/0!</v>
      </c>
      <c r="F547" s="31" t="e">
        <f t="shared" si="127"/>
        <v>#DIV/0!</v>
      </c>
    </row>
    <row r="548" spans="1:6" x14ac:dyDescent="0.2">
      <c r="A548" s="73" t="s">
        <v>275</v>
      </c>
      <c r="B548" s="29">
        <v>2</v>
      </c>
      <c r="C548" s="29">
        <v>2</v>
      </c>
      <c r="D548" s="29">
        <v>1</v>
      </c>
      <c r="E548" s="29">
        <v>2</v>
      </c>
      <c r="F548" s="27">
        <f t="shared" si="127"/>
        <v>5</v>
      </c>
    </row>
    <row r="549" spans="1:6" x14ac:dyDescent="0.2">
      <c r="A549" s="73" t="s">
        <v>354</v>
      </c>
      <c r="B549" s="17">
        <f>B548/F548*100</f>
        <v>40</v>
      </c>
      <c r="C549" s="17">
        <f>C548/F548*100</f>
        <v>40</v>
      </c>
      <c r="D549" s="17">
        <f>D548/F548*100</f>
        <v>20</v>
      </c>
      <c r="E549" s="17" t="e">
        <f>E548/G548*100</f>
        <v>#DIV/0!</v>
      </c>
      <c r="F549" s="31">
        <f t="shared" si="127"/>
        <v>100</v>
      </c>
    </row>
    <row r="550" spans="1:6" x14ac:dyDescent="0.2">
      <c r="A550" s="73" t="s">
        <v>276</v>
      </c>
      <c r="B550" s="29">
        <v>2</v>
      </c>
      <c r="C550" s="29">
        <v>2</v>
      </c>
      <c r="D550" s="29">
        <v>2</v>
      </c>
      <c r="E550" s="29">
        <v>2</v>
      </c>
      <c r="F550" s="27">
        <f t="shared" si="127"/>
        <v>6</v>
      </c>
    </row>
    <row r="551" spans="1:6" x14ac:dyDescent="0.2">
      <c r="A551" s="73" t="s">
        <v>355</v>
      </c>
      <c r="B551" s="17">
        <f>B550/F550*100</f>
        <v>33.333333333333329</v>
      </c>
      <c r="C551" s="17">
        <f>C550/F550*100</f>
        <v>33.333333333333329</v>
      </c>
      <c r="D551" s="17">
        <f>D550/F550*100</f>
        <v>33.333333333333329</v>
      </c>
      <c r="E551" s="17" t="e">
        <f>E550/G550*100</f>
        <v>#DIV/0!</v>
      </c>
      <c r="F551" s="31">
        <f t="shared" si="127"/>
        <v>99.999999999999986</v>
      </c>
    </row>
    <row r="552" spans="1:6" x14ac:dyDescent="0.2">
      <c r="A552" s="73" t="s">
        <v>277</v>
      </c>
      <c r="B552" s="29">
        <v>0</v>
      </c>
      <c r="C552" s="29">
        <v>0</v>
      </c>
      <c r="D552" s="29">
        <v>0</v>
      </c>
      <c r="E552" s="29">
        <v>0</v>
      </c>
      <c r="F552" s="27">
        <f t="shared" si="127"/>
        <v>0</v>
      </c>
    </row>
    <row r="553" spans="1:6" x14ac:dyDescent="0.2">
      <c r="A553" s="73" t="s">
        <v>356</v>
      </c>
      <c r="B553" s="17" t="e">
        <f>B552/F552*100</f>
        <v>#DIV/0!</v>
      </c>
      <c r="C553" s="17" t="e">
        <f>C552/F552*100</f>
        <v>#DIV/0!</v>
      </c>
      <c r="D553" s="17" t="e">
        <f>D552/F552*100</f>
        <v>#DIV/0!</v>
      </c>
      <c r="E553" s="17" t="e">
        <f>E552/G552*100</f>
        <v>#DIV/0!</v>
      </c>
      <c r="F553" s="31" t="e">
        <f t="shared" si="127"/>
        <v>#DIV/0!</v>
      </c>
    </row>
    <row r="554" spans="1:6" x14ac:dyDescent="0.2">
      <c r="A554" s="73" t="s">
        <v>278</v>
      </c>
      <c r="B554" s="29">
        <v>1</v>
      </c>
      <c r="C554" s="29">
        <v>1</v>
      </c>
      <c r="D554" s="29">
        <v>1</v>
      </c>
      <c r="E554" s="29">
        <v>1</v>
      </c>
      <c r="F554" s="27">
        <f t="shared" si="127"/>
        <v>3</v>
      </c>
    </row>
    <row r="555" spans="1:6" x14ac:dyDescent="0.2">
      <c r="A555" s="73" t="s">
        <v>357</v>
      </c>
      <c r="B555" s="17">
        <f>B554/F554*100</f>
        <v>33.333333333333329</v>
      </c>
      <c r="C555" s="17">
        <f>C554/F554*100</f>
        <v>33.333333333333329</v>
      </c>
      <c r="D555" s="17">
        <f>D554/F554*100</f>
        <v>33.333333333333329</v>
      </c>
      <c r="E555" s="17" t="e">
        <f>E554/G554*100</f>
        <v>#DIV/0!</v>
      </c>
      <c r="F555" s="31">
        <f t="shared" si="127"/>
        <v>99.999999999999986</v>
      </c>
    </row>
    <row r="556" spans="1:6" x14ac:dyDescent="0.2">
      <c r="A556" s="73" t="s">
        <v>279</v>
      </c>
      <c r="B556" s="29">
        <v>6</v>
      </c>
      <c r="C556" s="29">
        <v>5</v>
      </c>
      <c r="D556" s="29">
        <v>7</v>
      </c>
      <c r="E556" s="29">
        <v>7</v>
      </c>
      <c r="F556" s="27">
        <f t="shared" si="127"/>
        <v>18</v>
      </c>
    </row>
    <row r="557" spans="1:6" x14ac:dyDescent="0.2">
      <c r="A557" s="73" t="s">
        <v>353</v>
      </c>
      <c r="B557" s="17">
        <f>B556/F556*100</f>
        <v>33.333333333333329</v>
      </c>
      <c r="C557" s="17">
        <f>C556/F556*100</f>
        <v>27.777777777777779</v>
      </c>
      <c r="D557" s="17">
        <f>D556/F556*100</f>
        <v>38.888888888888893</v>
      </c>
      <c r="E557" s="17" t="e">
        <f>E556/G556*100</f>
        <v>#DIV/0!</v>
      </c>
      <c r="F557" s="31">
        <f t="shared" si="127"/>
        <v>100</v>
      </c>
    </row>
    <row r="558" spans="1:6" x14ac:dyDescent="0.2">
      <c r="A558" s="73" t="s">
        <v>280</v>
      </c>
      <c r="B558" s="29">
        <v>1</v>
      </c>
      <c r="C558" s="29">
        <v>1</v>
      </c>
      <c r="D558" s="29">
        <v>1</v>
      </c>
      <c r="E558" s="29">
        <v>1</v>
      </c>
      <c r="F558" s="27">
        <f t="shared" si="127"/>
        <v>3</v>
      </c>
    </row>
    <row r="559" spans="1:6" x14ac:dyDescent="0.2">
      <c r="A559" s="73" t="s">
        <v>353</v>
      </c>
      <c r="B559" s="17">
        <f>B558/F558*100</f>
        <v>33.333333333333329</v>
      </c>
      <c r="C559" s="17">
        <f>C558/F558*100</f>
        <v>33.333333333333329</v>
      </c>
      <c r="D559" s="17">
        <f>D558/F558*100</f>
        <v>33.333333333333329</v>
      </c>
      <c r="E559" s="17" t="e">
        <f>E558/G558*100</f>
        <v>#DIV/0!</v>
      </c>
      <c r="F559" s="31">
        <f t="shared" si="127"/>
        <v>99.999999999999986</v>
      </c>
    </row>
    <row r="560" spans="1:6" x14ac:dyDescent="0.2">
      <c r="A560" s="73" t="s">
        <v>281</v>
      </c>
      <c r="B560" s="29">
        <v>0</v>
      </c>
      <c r="C560" s="29">
        <v>0</v>
      </c>
      <c r="D560" s="29">
        <v>0</v>
      </c>
      <c r="E560" s="29">
        <v>0</v>
      </c>
      <c r="F560" s="27">
        <f t="shared" si="127"/>
        <v>0</v>
      </c>
    </row>
    <row r="561" spans="1:23" x14ac:dyDescent="0.2">
      <c r="A561" s="73" t="s">
        <v>353</v>
      </c>
      <c r="B561" s="17" t="e">
        <f>B560/F560*100</f>
        <v>#DIV/0!</v>
      </c>
      <c r="C561" s="17" t="e">
        <f>C560/F560*100</f>
        <v>#DIV/0!</v>
      </c>
      <c r="D561" s="17" t="e">
        <f>D560/F560*100</f>
        <v>#DIV/0!</v>
      </c>
      <c r="E561" s="17" t="e">
        <f>E560/G560*100</f>
        <v>#DIV/0!</v>
      </c>
      <c r="F561" s="31" t="e">
        <f t="shared" si="127"/>
        <v>#DIV/0!</v>
      </c>
    </row>
    <row r="562" spans="1:23" x14ac:dyDescent="0.2">
      <c r="A562" s="33" t="s">
        <v>152</v>
      </c>
      <c r="B562" s="33">
        <f>B546+B548+B550+B552+B554+B556+B558+B560</f>
        <v>12</v>
      </c>
      <c r="C562" s="33">
        <f t="shared" ref="C562:E562" si="128">C546+C548+C550+C552+C554+C556+C558+C560</f>
        <v>11</v>
      </c>
      <c r="D562" s="33">
        <f t="shared" si="128"/>
        <v>12</v>
      </c>
      <c r="E562" s="33">
        <f t="shared" si="128"/>
        <v>13</v>
      </c>
      <c r="F562" s="33">
        <f>SUM(B562:E562)</f>
        <v>48</v>
      </c>
    </row>
    <row r="564" spans="1:23" ht="19" customHeight="1" x14ac:dyDescent="0.2">
      <c r="A564" s="215" t="s">
        <v>329</v>
      </c>
      <c r="B564" s="215"/>
      <c r="C564" s="215"/>
      <c r="D564" s="215"/>
      <c r="E564" s="215"/>
      <c r="F564" s="215"/>
      <c r="G564" s="215"/>
      <c r="H564" s="215"/>
      <c r="I564" s="215"/>
      <c r="J564" s="215"/>
      <c r="K564" s="215"/>
      <c r="L564" s="215"/>
      <c r="M564" s="215"/>
      <c r="N564" s="215"/>
      <c r="O564" s="215"/>
      <c r="P564" s="215"/>
      <c r="Q564" s="215"/>
      <c r="R564" s="215"/>
      <c r="S564" s="215"/>
      <c r="T564" s="215"/>
      <c r="U564" s="215"/>
      <c r="V564" s="215"/>
    </row>
    <row r="565" spans="1:23" ht="16" customHeight="1" x14ac:dyDescent="0.2">
      <c r="A565" s="14"/>
      <c r="B565" s="208" t="s">
        <v>330</v>
      </c>
      <c r="C565" s="208"/>
      <c r="D565" s="208"/>
      <c r="E565" s="208"/>
      <c r="F565" s="83"/>
      <c r="G565" s="208" t="s">
        <v>331</v>
      </c>
      <c r="H565" s="208"/>
      <c r="I565" s="208"/>
      <c r="J565" s="208"/>
      <c r="K565" s="83"/>
      <c r="L565" s="209" t="s">
        <v>332</v>
      </c>
      <c r="M565" s="209"/>
      <c r="N565" s="209"/>
      <c r="O565" s="209"/>
      <c r="P565" s="83"/>
      <c r="Q565" s="209" t="s">
        <v>333</v>
      </c>
      <c r="R565" s="209"/>
      <c r="S565" s="209"/>
      <c r="T565" s="209"/>
      <c r="U565" s="83"/>
      <c r="V565" s="103" t="s">
        <v>450</v>
      </c>
    </row>
    <row r="566" spans="1:23" x14ac:dyDescent="0.2">
      <c r="B566" s="5" t="s">
        <v>81</v>
      </c>
      <c r="C566" s="5" t="s">
        <v>82</v>
      </c>
      <c r="D566" s="5" t="s">
        <v>83</v>
      </c>
      <c r="E566" s="5" t="s">
        <v>84</v>
      </c>
      <c r="F566" s="43" t="s">
        <v>85</v>
      </c>
      <c r="G566" s="5" t="s">
        <v>81</v>
      </c>
      <c r="H566" s="5" t="s">
        <v>82</v>
      </c>
      <c r="I566" s="5" t="s">
        <v>83</v>
      </c>
      <c r="J566" s="5" t="s">
        <v>84</v>
      </c>
      <c r="K566" s="43" t="s">
        <v>85</v>
      </c>
      <c r="L566" s="5" t="s">
        <v>81</v>
      </c>
      <c r="M566" s="5" t="s">
        <v>82</v>
      </c>
      <c r="N566" s="5" t="s">
        <v>83</v>
      </c>
      <c r="O566" s="5" t="s">
        <v>84</v>
      </c>
      <c r="P566" s="43" t="s">
        <v>85</v>
      </c>
      <c r="Q566" s="5" t="s">
        <v>81</v>
      </c>
      <c r="R566" s="5" t="s">
        <v>82</v>
      </c>
      <c r="S566" s="5" t="s">
        <v>83</v>
      </c>
      <c r="T566" s="5" t="s">
        <v>84</v>
      </c>
      <c r="U566" s="43" t="s">
        <v>85</v>
      </c>
      <c r="V566" s="98" t="s">
        <v>84</v>
      </c>
      <c r="W566" s="43" t="s">
        <v>85</v>
      </c>
    </row>
    <row r="567" spans="1:23" x14ac:dyDescent="0.2">
      <c r="A567" s="69" t="s">
        <v>177</v>
      </c>
      <c r="B567" s="29">
        <v>1</v>
      </c>
      <c r="C567" s="29">
        <v>0</v>
      </c>
      <c r="D567" s="29">
        <v>0</v>
      </c>
      <c r="E567" s="29">
        <v>2</v>
      </c>
      <c r="F567" s="63">
        <f>SUM(B567:E567)</f>
        <v>3</v>
      </c>
      <c r="G567" s="29">
        <v>0</v>
      </c>
      <c r="H567" s="29">
        <v>0</v>
      </c>
      <c r="I567" s="29">
        <v>2</v>
      </c>
      <c r="J567" s="29">
        <v>0</v>
      </c>
      <c r="K567" s="63">
        <f>SUM(G567:J567)</f>
        <v>2</v>
      </c>
      <c r="L567" s="29">
        <v>1</v>
      </c>
      <c r="M567" s="29">
        <v>1</v>
      </c>
      <c r="N567" s="29">
        <v>0</v>
      </c>
      <c r="O567" s="29">
        <v>0</v>
      </c>
      <c r="P567" s="63">
        <f>SUM(L567:O567)</f>
        <v>2</v>
      </c>
      <c r="Q567" s="29">
        <v>1</v>
      </c>
      <c r="R567" s="29">
        <v>1</v>
      </c>
      <c r="S567" s="29">
        <v>0</v>
      </c>
      <c r="T567" s="29">
        <v>0</v>
      </c>
      <c r="U567" s="63">
        <f>SUM(Q567:T567)</f>
        <v>2</v>
      </c>
      <c r="V567" s="29">
        <v>0</v>
      </c>
      <c r="W567" s="63">
        <f>SUM(S567:V567)</f>
        <v>2</v>
      </c>
    </row>
    <row r="568" spans="1:23" x14ac:dyDescent="0.2">
      <c r="A568" s="69" t="s">
        <v>271</v>
      </c>
      <c r="B568" s="61" t="e">
        <v>#DIV/0!</v>
      </c>
      <c r="C568" s="61" t="e">
        <v>#DIV/0!</v>
      </c>
      <c r="D568" s="61" t="e">
        <v>#DIV/0!</v>
      </c>
      <c r="E568" s="61" t="e">
        <v>#DIV/0!</v>
      </c>
      <c r="F568" s="63" t="e">
        <f t="shared" ref="F568:F594" si="129">SUM(B568:E568)</f>
        <v>#DIV/0!</v>
      </c>
      <c r="G568" s="61" t="e">
        <v>#DIV/0!</v>
      </c>
      <c r="H568" s="61" t="e">
        <v>#DIV/0!</v>
      </c>
      <c r="I568" s="61" t="e">
        <v>#DIV/0!</v>
      </c>
      <c r="J568" s="61" t="e">
        <v>#DIV/0!</v>
      </c>
      <c r="K568" s="63" t="e">
        <f t="shared" ref="K568:K594" si="130">SUM(G568:J568)</f>
        <v>#DIV/0!</v>
      </c>
      <c r="L568" s="61" t="e">
        <v>#DIV/0!</v>
      </c>
      <c r="M568" s="61" t="e">
        <v>#DIV/0!</v>
      </c>
      <c r="N568" s="61" t="e">
        <v>#DIV/0!</v>
      </c>
      <c r="O568" s="61" t="e">
        <v>#DIV/0!</v>
      </c>
      <c r="P568" s="63" t="e">
        <f t="shared" ref="P568:P594" si="131">SUM(L568:O568)</f>
        <v>#DIV/0!</v>
      </c>
      <c r="Q568" s="61" t="e">
        <v>#DIV/0!</v>
      </c>
      <c r="R568" s="61" t="e">
        <v>#DIV/0!</v>
      </c>
      <c r="S568" s="61" t="e">
        <v>#DIV/0!</v>
      </c>
      <c r="T568" s="61" t="e">
        <v>#DIV/0!</v>
      </c>
      <c r="U568" s="63" t="e">
        <f t="shared" ref="U568:U594" si="132">SUM(Q568:T568)</f>
        <v>#DIV/0!</v>
      </c>
      <c r="V568" s="61" t="e">
        <v>#DIV/0!</v>
      </c>
      <c r="W568" s="63" t="e">
        <f t="shared" ref="W568:W594" si="133">SUM(S568:V568)</f>
        <v>#DIV/0!</v>
      </c>
    </row>
    <row r="569" spans="1:23" x14ac:dyDescent="0.2">
      <c r="A569" s="69" t="s">
        <v>179</v>
      </c>
      <c r="B569" s="29">
        <v>0</v>
      </c>
      <c r="C569" s="29">
        <v>1</v>
      </c>
      <c r="D569" s="29">
        <v>1</v>
      </c>
      <c r="E569" s="29">
        <v>0</v>
      </c>
      <c r="F569" s="63">
        <f t="shared" si="129"/>
        <v>2</v>
      </c>
      <c r="G569" s="29">
        <v>1</v>
      </c>
      <c r="H569" s="29">
        <v>0</v>
      </c>
      <c r="I569" s="29">
        <v>0</v>
      </c>
      <c r="J569" s="29">
        <v>1</v>
      </c>
      <c r="K569" s="63">
        <f t="shared" si="130"/>
        <v>2</v>
      </c>
      <c r="L569" s="29">
        <v>0</v>
      </c>
      <c r="M569" s="29">
        <v>1</v>
      </c>
      <c r="N569" s="29">
        <v>0</v>
      </c>
      <c r="O569" s="29">
        <v>0</v>
      </c>
      <c r="P569" s="63">
        <f t="shared" si="131"/>
        <v>1</v>
      </c>
      <c r="Q569" s="29">
        <v>1</v>
      </c>
      <c r="R569" s="29">
        <v>0</v>
      </c>
      <c r="S569" s="29">
        <v>1</v>
      </c>
      <c r="T569" s="29">
        <v>0</v>
      </c>
      <c r="U569" s="63">
        <f t="shared" si="132"/>
        <v>2</v>
      </c>
      <c r="V569" s="29">
        <v>0</v>
      </c>
      <c r="W569" s="63">
        <f t="shared" si="133"/>
        <v>3</v>
      </c>
    </row>
    <row r="570" spans="1:23" x14ac:dyDescent="0.2">
      <c r="A570" s="69" t="s">
        <v>284</v>
      </c>
      <c r="B570" s="61" t="e">
        <v>#DIV/0!</v>
      </c>
      <c r="C570" s="61" t="e">
        <v>#DIV/0!</v>
      </c>
      <c r="D570" s="61" t="e">
        <v>#DIV/0!</v>
      </c>
      <c r="E570" s="61" t="e">
        <v>#DIV/0!</v>
      </c>
      <c r="F570" s="63" t="e">
        <f t="shared" si="129"/>
        <v>#DIV/0!</v>
      </c>
      <c r="G570" s="61" t="e">
        <v>#DIV/0!</v>
      </c>
      <c r="H570" s="61" t="e">
        <v>#DIV/0!</v>
      </c>
      <c r="I570" s="61" t="e">
        <v>#DIV/0!</v>
      </c>
      <c r="J570" s="61" t="e">
        <v>#DIV/0!</v>
      </c>
      <c r="K570" s="63" t="e">
        <f t="shared" si="130"/>
        <v>#DIV/0!</v>
      </c>
      <c r="L570" s="61" t="e">
        <v>#DIV/0!</v>
      </c>
      <c r="M570" s="61" t="e">
        <v>#DIV/0!</v>
      </c>
      <c r="N570" s="61" t="e">
        <v>#DIV/0!</v>
      </c>
      <c r="O570" s="61" t="e">
        <v>#DIV/0!</v>
      </c>
      <c r="P570" s="63" t="e">
        <f t="shared" si="131"/>
        <v>#DIV/0!</v>
      </c>
      <c r="Q570" s="61" t="e">
        <v>#DIV/0!</v>
      </c>
      <c r="R570" s="61" t="e">
        <v>#DIV/0!</v>
      </c>
      <c r="S570" s="61" t="e">
        <v>#DIV/0!</v>
      </c>
      <c r="T570" s="61" t="e">
        <v>#DIV/0!</v>
      </c>
      <c r="U570" s="63" t="e">
        <f t="shared" si="132"/>
        <v>#DIV/0!</v>
      </c>
      <c r="V570" s="61" t="e">
        <v>#DIV/0!</v>
      </c>
      <c r="W570" s="63" t="e">
        <f t="shared" si="133"/>
        <v>#DIV/0!</v>
      </c>
    </row>
    <row r="571" spans="1:23" x14ac:dyDescent="0.2">
      <c r="A571" s="69" t="s">
        <v>178</v>
      </c>
      <c r="B571" s="29">
        <v>1</v>
      </c>
      <c r="C571" s="29">
        <v>0</v>
      </c>
      <c r="D571" s="29">
        <v>0</v>
      </c>
      <c r="E571" s="29">
        <v>0</v>
      </c>
      <c r="F571" s="63">
        <f t="shared" si="129"/>
        <v>1</v>
      </c>
      <c r="G571" s="29">
        <v>0</v>
      </c>
      <c r="H571" s="29">
        <v>0</v>
      </c>
      <c r="I571" s="29">
        <v>1</v>
      </c>
      <c r="J571" s="29">
        <v>0</v>
      </c>
      <c r="K571" s="63">
        <f t="shared" si="130"/>
        <v>1</v>
      </c>
      <c r="L571" s="29">
        <v>0</v>
      </c>
      <c r="M571" s="29">
        <v>0</v>
      </c>
      <c r="N571" s="29">
        <v>0</v>
      </c>
      <c r="O571" s="29">
        <v>1</v>
      </c>
      <c r="P571" s="63">
        <f t="shared" si="131"/>
        <v>1</v>
      </c>
      <c r="Q571" s="29">
        <v>0</v>
      </c>
      <c r="R571" s="29">
        <v>1</v>
      </c>
      <c r="S571" s="29">
        <v>0</v>
      </c>
      <c r="T571" s="29">
        <v>0</v>
      </c>
      <c r="U571" s="63">
        <f t="shared" si="132"/>
        <v>1</v>
      </c>
      <c r="V571" s="29">
        <v>1</v>
      </c>
      <c r="W571" s="63">
        <f t="shared" si="133"/>
        <v>2</v>
      </c>
    </row>
    <row r="572" spans="1:23" x14ac:dyDescent="0.2">
      <c r="A572" s="69" t="s">
        <v>272</v>
      </c>
      <c r="B572" s="61" t="e">
        <v>#DIV/0!</v>
      </c>
      <c r="C572" s="61" t="e">
        <v>#DIV/0!</v>
      </c>
      <c r="D572" s="61" t="e">
        <v>#DIV/0!</v>
      </c>
      <c r="E572" s="61" t="e">
        <v>#DIV/0!</v>
      </c>
      <c r="F572" s="63" t="e">
        <f t="shared" si="129"/>
        <v>#DIV/0!</v>
      </c>
      <c r="G572" s="61" t="e">
        <v>#DIV/0!</v>
      </c>
      <c r="H572" s="61" t="e">
        <v>#DIV/0!</v>
      </c>
      <c r="I572" s="61" t="e">
        <v>#DIV/0!</v>
      </c>
      <c r="J572" s="61" t="e">
        <v>#DIV/0!</v>
      </c>
      <c r="K572" s="63" t="e">
        <f t="shared" si="130"/>
        <v>#DIV/0!</v>
      </c>
      <c r="L572" s="61" t="e">
        <v>#DIV/0!</v>
      </c>
      <c r="M572" s="61" t="e">
        <v>#DIV/0!</v>
      </c>
      <c r="N572" s="61" t="e">
        <v>#DIV/0!</v>
      </c>
      <c r="O572" s="61" t="e">
        <v>#DIV/0!</v>
      </c>
      <c r="P572" s="63" t="e">
        <f t="shared" si="131"/>
        <v>#DIV/0!</v>
      </c>
      <c r="Q572" s="61" t="e">
        <v>#DIV/0!</v>
      </c>
      <c r="R572" s="61" t="e">
        <v>#DIV/0!</v>
      </c>
      <c r="S572" s="61" t="e">
        <v>#DIV/0!</v>
      </c>
      <c r="T572" s="61" t="e">
        <v>#DIV/0!</v>
      </c>
      <c r="U572" s="63" t="e">
        <f t="shared" si="132"/>
        <v>#DIV/0!</v>
      </c>
      <c r="V572" s="61" t="e">
        <v>#DIV/0!</v>
      </c>
      <c r="W572" s="63" t="e">
        <f t="shared" si="133"/>
        <v>#DIV/0!</v>
      </c>
    </row>
    <row r="573" spans="1:23" x14ac:dyDescent="0.2">
      <c r="A573" s="69" t="s">
        <v>54</v>
      </c>
      <c r="B573" s="29">
        <v>0</v>
      </c>
      <c r="C573" s="29">
        <v>0</v>
      </c>
      <c r="D573" s="29">
        <v>2</v>
      </c>
      <c r="E573" s="29">
        <v>2</v>
      </c>
      <c r="F573" s="63">
        <f t="shared" si="129"/>
        <v>4</v>
      </c>
      <c r="G573" s="29">
        <v>0</v>
      </c>
      <c r="H573" s="29">
        <v>1</v>
      </c>
      <c r="I573" s="29">
        <v>2</v>
      </c>
      <c r="J573" s="29">
        <v>1</v>
      </c>
      <c r="K573" s="63">
        <f t="shared" si="130"/>
        <v>4</v>
      </c>
      <c r="L573" s="29">
        <v>3</v>
      </c>
      <c r="M573" s="29">
        <v>1</v>
      </c>
      <c r="N573" s="29">
        <v>0</v>
      </c>
      <c r="O573" s="29">
        <v>0</v>
      </c>
      <c r="P573" s="63">
        <f t="shared" si="131"/>
        <v>4</v>
      </c>
      <c r="Q573" s="29">
        <v>0</v>
      </c>
      <c r="R573" s="29">
        <v>1</v>
      </c>
      <c r="S573" s="29">
        <v>0</v>
      </c>
      <c r="T573" s="29">
        <v>3</v>
      </c>
      <c r="U573" s="63">
        <f t="shared" si="132"/>
        <v>4</v>
      </c>
      <c r="V573" s="29">
        <v>1</v>
      </c>
      <c r="W573" s="63">
        <f t="shared" si="133"/>
        <v>8</v>
      </c>
    </row>
    <row r="574" spans="1:23" x14ac:dyDescent="0.2">
      <c r="A574" s="69" t="s">
        <v>273</v>
      </c>
      <c r="B574" s="61" t="e">
        <v>#DIV/0!</v>
      </c>
      <c r="C574" s="61" t="e">
        <v>#DIV/0!</v>
      </c>
      <c r="D574" s="61" t="e">
        <v>#DIV/0!</v>
      </c>
      <c r="E574" s="61" t="e">
        <v>#DIV/0!</v>
      </c>
      <c r="F574" s="63" t="e">
        <f t="shared" si="129"/>
        <v>#DIV/0!</v>
      </c>
      <c r="G574" s="61" t="e">
        <v>#DIV/0!</v>
      </c>
      <c r="H574" s="61" t="e">
        <v>#DIV/0!</v>
      </c>
      <c r="I574" s="61" t="e">
        <v>#DIV/0!</v>
      </c>
      <c r="J574" s="61" t="e">
        <v>#DIV/0!</v>
      </c>
      <c r="K574" s="63" t="e">
        <f t="shared" si="130"/>
        <v>#DIV/0!</v>
      </c>
      <c r="L574" s="61" t="e">
        <v>#DIV/0!</v>
      </c>
      <c r="M574" s="61" t="e">
        <v>#DIV/0!</v>
      </c>
      <c r="N574" s="61" t="e">
        <v>#DIV/0!</v>
      </c>
      <c r="O574" s="61" t="e">
        <v>#DIV/0!</v>
      </c>
      <c r="P574" s="63" t="e">
        <f t="shared" si="131"/>
        <v>#DIV/0!</v>
      </c>
      <c r="Q574" s="61" t="e">
        <v>#DIV/0!</v>
      </c>
      <c r="R574" s="61" t="e">
        <v>#DIV/0!</v>
      </c>
      <c r="S574" s="61" t="e">
        <v>#DIV/0!</v>
      </c>
      <c r="T574" s="61" t="e">
        <v>#DIV/0!</v>
      </c>
      <c r="U574" s="63" t="e">
        <f t="shared" si="132"/>
        <v>#DIV/0!</v>
      </c>
      <c r="V574" s="61" t="e">
        <v>#DIV/0!</v>
      </c>
      <c r="W574" s="63" t="e">
        <f t="shared" si="133"/>
        <v>#DIV/0!</v>
      </c>
    </row>
    <row r="575" spans="1:23" x14ac:dyDescent="0.2">
      <c r="A575" s="69" t="s">
        <v>16</v>
      </c>
      <c r="B575" s="29">
        <v>0</v>
      </c>
      <c r="C575" s="29">
        <v>0</v>
      </c>
      <c r="D575" s="29">
        <v>0</v>
      </c>
      <c r="E575" s="29">
        <v>1</v>
      </c>
      <c r="F575" s="63">
        <f t="shared" si="129"/>
        <v>1</v>
      </c>
      <c r="G575" s="29">
        <v>0</v>
      </c>
      <c r="H575" s="29">
        <v>0</v>
      </c>
      <c r="I575" s="29">
        <v>1</v>
      </c>
      <c r="J575" s="29">
        <v>0</v>
      </c>
      <c r="K575" s="63">
        <f t="shared" si="130"/>
        <v>1</v>
      </c>
      <c r="L575" s="29">
        <v>0</v>
      </c>
      <c r="M575" s="29">
        <v>1</v>
      </c>
      <c r="N575" s="29">
        <v>0</v>
      </c>
      <c r="O575" s="29">
        <v>0</v>
      </c>
      <c r="P575" s="63">
        <f t="shared" si="131"/>
        <v>1</v>
      </c>
      <c r="Q575" s="29">
        <v>1</v>
      </c>
      <c r="R575" s="29">
        <v>0</v>
      </c>
      <c r="S575" s="29">
        <v>0</v>
      </c>
      <c r="T575" s="29">
        <v>0</v>
      </c>
      <c r="U575" s="63">
        <f t="shared" si="132"/>
        <v>1</v>
      </c>
      <c r="V575" s="29">
        <v>0</v>
      </c>
      <c r="W575" s="63">
        <f t="shared" si="133"/>
        <v>1</v>
      </c>
    </row>
    <row r="576" spans="1:23" x14ac:dyDescent="0.2">
      <c r="A576" s="69" t="s">
        <v>274</v>
      </c>
      <c r="B576" s="61" t="e">
        <v>#DIV/0!</v>
      </c>
      <c r="C576" s="61" t="e">
        <v>#DIV/0!</v>
      </c>
      <c r="D576" s="61" t="e">
        <v>#DIV/0!</v>
      </c>
      <c r="E576" s="61" t="e">
        <v>#DIV/0!</v>
      </c>
      <c r="F576" s="63" t="e">
        <f t="shared" si="129"/>
        <v>#DIV/0!</v>
      </c>
      <c r="G576" s="61" t="e">
        <v>#DIV/0!</v>
      </c>
      <c r="H576" s="61" t="e">
        <v>#DIV/0!</v>
      </c>
      <c r="I576" s="61" t="e">
        <v>#DIV/0!</v>
      </c>
      <c r="J576" s="61" t="e">
        <v>#DIV/0!</v>
      </c>
      <c r="K576" s="63" t="e">
        <f t="shared" si="130"/>
        <v>#DIV/0!</v>
      </c>
      <c r="L576" s="61" t="e">
        <v>#DIV/0!</v>
      </c>
      <c r="M576" s="61" t="e">
        <v>#DIV/0!</v>
      </c>
      <c r="N576" s="61" t="e">
        <v>#DIV/0!</v>
      </c>
      <c r="O576" s="61" t="e">
        <v>#DIV/0!</v>
      </c>
      <c r="P576" s="63" t="e">
        <f t="shared" si="131"/>
        <v>#DIV/0!</v>
      </c>
      <c r="Q576" s="61" t="e">
        <v>#DIV/0!</v>
      </c>
      <c r="R576" s="61" t="e">
        <v>#DIV/0!</v>
      </c>
      <c r="S576" s="61" t="e">
        <v>#DIV/0!</v>
      </c>
      <c r="T576" s="61" t="e">
        <v>#DIV/0!</v>
      </c>
      <c r="U576" s="63" t="e">
        <f t="shared" si="132"/>
        <v>#DIV/0!</v>
      </c>
      <c r="V576" s="61" t="e">
        <v>#DIV/0!</v>
      </c>
      <c r="W576" s="63" t="e">
        <f t="shared" si="133"/>
        <v>#DIV/0!</v>
      </c>
    </row>
    <row r="577" spans="1:23" x14ac:dyDescent="0.2">
      <c r="A577" s="63" t="s">
        <v>185</v>
      </c>
      <c r="B577" s="63">
        <f>SUM(B567+B569+B571+B573+B575)</f>
        <v>2</v>
      </c>
      <c r="C577" s="63">
        <f>SUM(C567+C569+C571+C573+C575)</f>
        <v>1</v>
      </c>
      <c r="D577" s="63">
        <f t="shared" ref="D577:E577" si="134">SUM(D567+D569+D571+D573+D575)</f>
        <v>3</v>
      </c>
      <c r="E577" s="63">
        <f t="shared" si="134"/>
        <v>5</v>
      </c>
      <c r="F577" s="63">
        <f t="shared" si="129"/>
        <v>11</v>
      </c>
      <c r="G577" s="63">
        <f>SUM(G567+G569+G571+G573+G575)</f>
        <v>1</v>
      </c>
      <c r="H577" s="63">
        <f>SUM(H567+H569+H571+H573+H575)</f>
        <v>1</v>
      </c>
      <c r="I577" s="63">
        <f t="shared" ref="I577:J577" si="135">SUM(I567+I569+I571+I573+I575)</f>
        <v>6</v>
      </c>
      <c r="J577" s="63">
        <f t="shared" si="135"/>
        <v>2</v>
      </c>
      <c r="K577" s="63">
        <f t="shared" si="130"/>
        <v>10</v>
      </c>
      <c r="L577" s="63">
        <f>SUM(L567+L569+L571+L573+L575)</f>
        <v>4</v>
      </c>
      <c r="M577" s="63">
        <f t="shared" ref="M577:O577" si="136">SUM(M567+M569+M571+M573+M575)</f>
        <v>4</v>
      </c>
      <c r="N577" s="63">
        <f t="shared" si="136"/>
        <v>0</v>
      </c>
      <c r="O577" s="63">
        <f t="shared" si="136"/>
        <v>1</v>
      </c>
      <c r="P577" s="63">
        <f t="shared" si="131"/>
        <v>9</v>
      </c>
      <c r="Q577" s="63">
        <f>SUM(Q567+Q569+Q571+Q573+Q575)</f>
        <v>3</v>
      </c>
      <c r="R577" s="63">
        <f t="shared" ref="R577:T577" si="137">SUM(R567+R569+R571+R573+R575)</f>
        <v>3</v>
      </c>
      <c r="S577" s="63">
        <f t="shared" si="137"/>
        <v>1</v>
      </c>
      <c r="T577" s="63">
        <f t="shared" si="137"/>
        <v>3</v>
      </c>
      <c r="U577" s="63">
        <f t="shared" si="132"/>
        <v>10</v>
      </c>
      <c r="V577" s="63">
        <f t="shared" ref="V577" si="138">SUM(V567+V569+V571+V573+V575)</f>
        <v>2</v>
      </c>
      <c r="W577" s="63">
        <f t="shared" si="133"/>
        <v>16</v>
      </c>
    </row>
    <row r="578" spans="1:23" x14ac:dyDescent="0.2">
      <c r="A578" s="63" t="s">
        <v>186</v>
      </c>
      <c r="B578" s="63">
        <f>B577/B1*100</f>
        <v>15.384615384615385</v>
      </c>
      <c r="C578" s="63">
        <f>C577/B1*100</f>
        <v>7.6923076923076925</v>
      </c>
      <c r="D578" s="63">
        <f>D577/B1*100</f>
        <v>23.076923076923077</v>
      </c>
      <c r="E578" s="63">
        <f>E577/B1*100</f>
        <v>38.461538461538467</v>
      </c>
      <c r="F578" s="63">
        <f t="shared" si="129"/>
        <v>84.615384615384613</v>
      </c>
      <c r="G578" s="63">
        <f>G577/B1*100</f>
        <v>7.6923076923076925</v>
      </c>
      <c r="H578" s="63">
        <f>H577/B1*100</f>
        <v>7.6923076923076925</v>
      </c>
      <c r="I578" s="63">
        <f>I577/B1*100</f>
        <v>46.153846153846153</v>
      </c>
      <c r="J578" s="63">
        <f>J577/B1*100</f>
        <v>15.384615384615385</v>
      </c>
      <c r="K578" s="63">
        <f t="shared" si="130"/>
        <v>76.92307692307692</v>
      </c>
      <c r="L578" s="63">
        <f>L577/B1*100</f>
        <v>30.76923076923077</v>
      </c>
      <c r="M578" s="63">
        <f>M577/B1*100</f>
        <v>30.76923076923077</v>
      </c>
      <c r="N578" s="63">
        <f>N577/B1*100</f>
        <v>0</v>
      </c>
      <c r="O578" s="63">
        <f>O577/B1*100</f>
        <v>7.6923076923076925</v>
      </c>
      <c r="P578" s="63">
        <f t="shared" si="131"/>
        <v>69.230769230769226</v>
      </c>
      <c r="Q578" s="63">
        <f>Q577/B1*100</f>
        <v>23.076923076923077</v>
      </c>
      <c r="R578" s="63">
        <f>R577/B1*100</f>
        <v>23.076923076923077</v>
      </c>
      <c r="S578" s="63">
        <f>S577/B1*100</f>
        <v>7.6923076923076925</v>
      </c>
      <c r="T578" s="63">
        <f>T577/B1*100</f>
        <v>23.076923076923077</v>
      </c>
      <c r="U578" s="63">
        <f t="shared" si="132"/>
        <v>76.92307692307692</v>
      </c>
      <c r="V578" s="63" t="e">
        <f>V577/D1*100</f>
        <v>#DIV/0!</v>
      </c>
      <c r="W578" s="63" t="e">
        <f t="shared" si="133"/>
        <v>#DIV/0!</v>
      </c>
    </row>
    <row r="579" spans="1:23" x14ac:dyDescent="0.2">
      <c r="A579" s="73" t="s">
        <v>352</v>
      </c>
      <c r="B579" s="29">
        <v>0</v>
      </c>
      <c r="C579" s="29">
        <v>0</v>
      </c>
      <c r="D579" s="29">
        <v>0</v>
      </c>
      <c r="E579" s="29">
        <v>0</v>
      </c>
      <c r="F579" s="63">
        <f t="shared" si="129"/>
        <v>0</v>
      </c>
      <c r="G579" s="29">
        <v>0</v>
      </c>
      <c r="H579" s="29">
        <v>0</v>
      </c>
      <c r="I579" s="29">
        <v>0</v>
      </c>
      <c r="J579" s="29">
        <v>0</v>
      </c>
      <c r="K579" s="63">
        <f t="shared" si="130"/>
        <v>0</v>
      </c>
      <c r="L579" s="29">
        <v>0</v>
      </c>
      <c r="M579" s="29">
        <v>0</v>
      </c>
      <c r="N579" s="29">
        <v>0</v>
      </c>
      <c r="O579" s="29">
        <v>0</v>
      </c>
      <c r="P579" s="63">
        <f t="shared" si="131"/>
        <v>0</v>
      </c>
      <c r="Q579" s="29">
        <v>0</v>
      </c>
      <c r="R579" s="29">
        <v>0</v>
      </c>
      <c r="S579" s="29">
        <v>0</v>
      </c>
      <c r="T579" s="29">
        <v>0</v>
      </c>
      <c r="U579" s="63">
        <f t="shared" si="132"/>
        <v>0</v>
      </c>
      <c r="V579" s="29">
        <v>0</v>
      </c>
      <c r="W579" s="63">
        <f t="shared" si="133"/>
        <v>0</v>
      </c>
    </row>
    <row r="580" spans="1:23" x14ac:dyDescent="0.2">
      <c r="A580" s="73" t="s">
        <v>353</v>
      </c>
      <c r="B580" s="17" t="e">
        <f>B579/F579*100</f>
        <v>#DIV/0!</v>
      </c>
      <c r="C580" s="17" t="e">
        <f>C579/F579*100</f>
        <v>#DIV/0!</v>
      </c>
      <c r="D580" s="17" t="e">
        <f>D579/F579*100</f>
        <v>#DIV/0!</v>
      </c>
      <c r="E580" s="17" t="e">
        <f>E579/G579*100</f>
        <v>#DIV/0!</v>
      </c>
      <c r="F580" s="63" t="e">
        <f t="shared" si="129"/>
        <v>#DIV/0!</v>
      </c>
      <c r="G580" s="17" t="e">
        <f>G579/K579*100</f>
        <v>#DIV/0!</v>
      </c>
      <c r="H580" s="17" t="e">
        <f>H579/K579*100</f>
        <v>#DIV/0!</v>
      </c>
      <c r="I580" s="17" t="e">
        <f>I579/K579*100</f>
        <v>#DIV/0!</v>
      </c>
      <c r="J580" s="17" t="e">
        <f>J579/L579*100</f>
        <v>#DIV/0!</v>
      </c>
      <c r="K580" s="63" t="e">
        <f t="shared" si="130"/>
        <v>#DIV/0!</v>
      </c>
      <c r="L580" s="17" t="e">
        <f>L579/P579*100</f>
        <v>#DIV/0!</v>
      </c>
      <c r="M580" s="17" t="e">
        <f>M579/P579*100</f>
        <v>#DIV/0!</v>
      </c>
      <c r="N580" s="17" t="e">
        <f>N579/P579*100</f>
        <v>#DIV/0!</v>
      </c>
      <c r="O580" s="17" t="e">
        <f>O579/Q579*100</f>
        <v>#DIV/0!</v>
      </c>
      <c r="P580" s="63" t="e">
        <f t="shared" si="131"/>
        <v>#DIV/0!</v>
      </c>
      <c r="Q580" s="17" t="e">
        <f>Q579/U579*100</f>
        <v>#DIV/0!</v>
      </c>
      <c r="R580" s="17" t="e">
        <f>R579/U579*100</f>
        <v>#DIV/0!</v>
      </c>
      <c r="S580" s="17" t="e">
        <f>S579/U579*100</f>
        <v>#DIV/0!</v>
      </c>
      <c r="T580" s="17" t="e">
        <f>T579/V579*100</f>
        <v>#DIV/0!</v>
      </c>
      <c r="U580" s="63" t="e">
        <f t="shared" si="132"/>
        <v>#DIV/0!</v>
      </c>
      <c r="V580" s="17" t="e">
        <f>V579/X579*100</f>
        <v>#DIV/0!</v>
      </c>
      <c r="W580" s="63" t="e">
        <f t="shared" si="133"/>
        <v>#DIV/0!</v>
      </c>
    </row>
    <row r="581" spans="1:23" x14ac:dyDescent="0.2">
      <c r="A581" s="73" t="s">
        <v>275</v>
      </c>
      <c r="B581" s="29">
        <v>1</v>
      </c>
      <c r="C581" s="29">
        <v>1</v>
      </c>
      <c r="D581" s="29">
        <v>0</v>
      </c>
      <c r="E581" s="29">
        <v>0</v>
      </c>
      <c r="F581" s="63">
        <f t="shared" si="129"/>
        <v>2</v>
      </c>
      <c r="G581" s="29">
        <v>1</v>
      </c>
      <c r="H581" s="29">
        <v>0</v>
      </c>
      <c r="I581" s="29">
        <v>1</v>
      </c>
      <c r="J581" s="29">
        <v>0</v>
      </c>
      <c r="K581" s="63">
        <f t="shared" si="130"/>
        <v>2</v>
      </c>
      <c r="L581" s="29">
        <v>0</v>
      </c>
      <c r="M581" s="29">
        <v>0</v>
      </c>
      <c r="N581" s="29">
        <v>0</v>
      </c>
      <c r="O581" s="29">
        <v>1</v>
      </c>
      <c r="P581" s="63">
        <f t="shared" si="131"/>
        <v>1</v>
      </c>
      <c r="Q581" s="29">
        <v>0</v>
      </c>
      <c r="R581" s="29">
        <v>1</v>
      </c>
      <c r="S581" s="29">
        <v>1</v>
      </c>
      <c r="T581" s="29">
        <v>0</v>
      </c>
      <c r="U581" s="63">
        <f t="shared" si="132"/>
        <v>2</v>
      </c>
      <c r="V581" s="29">
        <v>0</v>
      </c>
      <c r="W581" s="63">
        <f t="shared" si="133"/>
        <v>3</v>
      </c>
    </row>
    <row r="582" spans="1:23" x14ac:dyDescent="0.2">
      <c r="A582" s="73" t="s">
        <v>354</v>
      </c>
      <c r="B582" s="17">
        <f>B581/F581*100</f>
        <v>50</v>
      </c>
      <c r="C582" s="17">
        <f>C581/F581*100</f>
        <v>50</v>
      </c>
      <c r="D582" s="17">
        <f>D581/F581*100</f>
        <v>0</v>
      </c>
      <c r="E582" s="17">
        <f>E581/G581*100</f>
        <v>0</v>
      </c>
      <c r="F582" s="63">
        <f t="shared" si="129"/>
        <v>100</v>
      </c>
      <c r="G582" s="17">
        <f>G581/K581*100</f>
        <v>50</v>
      </c>
      <c r="H582" s="17">
        <f>H581/K581*100</f>
        <v>0</v>
      </c>
      <c r="I582" s="17">
        <f>I581/K581*100</f>
        <v>50</v>
      </c>
      <c r="J582" s="17" t="e">
        <f>J581/L581*100</f>
        <v>#DIV/0!</v>
      </c>
      <c r="K582" s="63" t="e">
        <f t="shared" si="130"/>
        <v>#DIV/0!</v>
      </c>
      <c r="L582" s="17">
        <f>L581/P581*100</f>
        <v>0</v>
      </c>
      <c r="M582" s="17">
        <f>M581/P581*100</f>
        <v>0</v>
      </c>
      <c r="N582" s="17">
        <f>N581/P581*100</f>
        <v>0</v>
      </c>
      <c r="O582" s="17" t="e">
        <f>O581/Q581*100</f>
        <v>#DIV/0!</v>
      </c>
      <c r="P582" s="63" t="e">
        <f t="shared" si="131"/>
        <v>#DIV/0!</v>
      </c>
      <c r="Q582" s="17">
        <f>Q581/U581*100</f>
        <v>0</v>
      </c>
      <c r="R582" s="17">
        <f>R581/U581*100</f>
        <v>50</v>
      </c>
      <c r="S582" s="17">
        <f>S581/U581*100</f>
        <v>50</v>
      </c>
      <c r="T582" s="17" t="e">
        <f>T581/V581*100</f>
        <v>#DIV/0!</v>
      </c>
      <c r="U582" s="63" t="e">
        <f t="shared" si="132"/>
        <v>#DIV/0!</v>
      </c>
      <c r="V582" s="17" t="e">
        <f>V581/X581*100</f>
        <v>#DIV/0!</v>
      </c>
      <c r="W582" s="63" t="e">
        <f t="shared" si="133"/>
        <v>#DIV/0!</v>
      </c>
    </row>
    <row r="583" spans="1:23" x14ac:dyDescent="0.2">
      <c r="A583" s="73" t="s">
        <v>276</v>
      </c>
      <c r="B583" s="29">
        <v>0</v>
      </c>
      <c r="C583" s="29">
        <v>0</v>
      </c>
      <c r="D583" s="29">
        <v>0</v>
      </c>
      <c r="E583" s="29">
        <v>2</v>
      </c>
      <c r="F583" s="63">
        <f t="shared" si="129"/>
        <v>2</v>
      </c>
      <c r="G583" s="29">
        <v>0</v>
      </c>
      <c r="H583" s="29">
        <v>0</v>
      </c>
      <c r="I583" s="29">
        <v>2</v>
      </c>
      <c r="J583" s="29">
        <v>0</v>
      </c>
      <c r="K583" s="63">
        <f t="shared" si="130"/>
        <v>2</v>
      </c>
      <c r="L583" s="29">
        <v>1</v>
      </c>
      <c r="M583" s="29">
        <v>1</v>
      </c>
      <c r="N583" s="29">
        <v>0</v>
      </c>
      <c r="O583" s="29">
        <v>0</v>
      </c>
      <c r="P583" s="63">
        <f t="shared" si="131"/>
        <v>2</v>
      </c>
      <c r="Q583" s="29">
        <v>1</v>
      </c>
      <c r="R583" s="29">
        <v>1</v>
      </c>
      <c r="S583" s="29">
        <v>0</v>
      </c>
      <c r="T583" s="29">
        <v>0</v>
      </c>
      <c r="U583" s="63">
        <f t="shared" si="132"/>
        <v>2</v>
      </c>
      <c r="V583" s="29">
        <v>0</v>
      </c>
      <c r="W583" s="63">
        <f t="shared" si="133"/>
        <v>2</v>
      </c>
    </row>
    <row r="584" spans="1:23" x14ac:dyDescent="0.2">
      <c r="A584" s="73" t="s">
        <v>355</v>
      </c>
      <c r="B584" s="17">
        <f>B583/F583*100</f>
        <v>0</v>
      </c>
      <c r="C584" s="17">
        <f>C583/F583*100</f>
        <v>0</v>
      </c>
      <c r="D584" s="17">
        <f>D583/F583*100</f>
        <v>0</v>
      </c>
      <c r="E584" s="17" t="e">
        <f>E583/G583*100</f>
        <v>#DIV/0!</v>
      </c>
      <c r="F584" s="63" t="e">
        <f t="shared" si="129"/>
        <v>#DIV/0!</v>
      </c>
      <c r="G584" s="17">
        <f>G583/K583*100</f>
        <v>0</v>
      </c>
      <c r="H584" s="17">
        <f>H583/K583*100</f>
        <v>0</v>
      </c>
      <c r="I584" s="17">
        <f>I583/K583*100</f>
        <v>100</v>
      </c>
      <c r="J584" s="17">
        <f>J583/L583*100</f>
        <v>0</v>
      </c>
      <c r="K584" s="63">
        <f t="shared" si="130"/>
        <v>100</v>
      </c>
      <c r="L584" s="17">
        <f>L583/P583*100</f>
        <v>50</v>
      </c>
      <c r="M584" s="17">
        <f>M583/P583*100</f>
        <v>50</v>
      </c>
      <c r="N584" s="17">
        <f>N583/P583*100</f>
        <v>0</v>
      </c>
      <c r="O584" s="17">
        <f>O583/Q583*100</f>
        <v>0</v>
      </c>
      <c r="P584" s="63">
        <f t="shared" si="131"/>
        <v>100</v>
      </c>
      <c r="Q584" s="17">
        <f>Q583/U583*100</f>
        <v>50</v>
      </c>
      <c r="R584" s="17">
        <f>R583/U583*100</f>
        <v>50</v>
      </c>
      <c r="S584" s="17">
        <f>S583/U583*100</f>
        <v>0</v>
      </c>
      <c r="T584" s="17" t="e">
        <f>T583/V583*100</f>
        <v>#DIV/0!</v>
      </c>
      <c r="U584" s="63" t="e">
        <f t="shared" si="132"/>
        <v>#DIV/0!</v>
      </c>
      <c r="V584" s="17" t="e">
        <f>V583/X583*100</f>
        <v>#DIV/0!</v>
      </c>
      <c r="W584" s="63" t="e">
        <f t="shared" si="133"/>
        <v>#DIV/0!</v>
      </c>
    </row>
    <row r="585" spans="1:23" x14ac:dyDescent="0.2">
      <c r="A585" s="73" t="s">
        <v>277</v>
      </c>
      <c r="B585" s="29">
        <v>0</v>
      </c>
      <c r="C585" s="29">
        <v>0</v>
      </c>
      <c r="D585" s="29">
        <v>0</v>
      </c>
      <c r="E585" s="29">
        <v>0</v>
      </c>
      <c r="F585" s="63">
        <f t="shared" si="129"/>
        <v>0</v>
      </c>
      <c r="G585" s="29">
        <v>0</v>
      </c>
      <c r="H585" s="29">
        <v>0</v>
      </c>
      <c r="I585" s="29">
        <v>0</v>
      </c>
      <c r="J585" s="29">
        <v>0</v>
      </c>
      <c r="K585" s="63">
        <f t="shared" si="130"/>
        <v>0</v>
      </c>
      <c r="L585" s="29">
        <v>0</v>
      </c>
      <c r="M585" s="29">
        <v>0</v>
      </c>
      <c r="N585" s="29">
        <v>0</v>
      </c>
      <c r="O585" s="29">
        <v>0</v>
      </c>
      <c r="P585" s="63">
        <f t="shared" si="131"/>
        <v>0</v>
      </c>
      <c r="Q585" s="29">
        <v>0</v>
      </c>
      <c r="R585" s="29">
        <v>0</v>
      </c>
      <c r="S585" s="29">
        <v>0</v>
      </c>
      <c r="T585" s="29">
        <v>0</v>
      </c>
      <c r="U585" s="63">
        <f t="shared" si="132"/>
        <v>0</v>
      </c>
      <c r="V585" s="29">
        <v>0</v>
      </c>
      <c r="W585" s="63">
        <f t="shared" si="133"/>
        <v>0</v>
      </c>
    </row>
    <row r="586" spans="1:23" x14ac:dyDescent="0.2">
      <c r="A586" s="73" t="s">
        <v>356</v>
      </c>
      <c r="B586" s="17" t="e">
        <f>B585/F585*100</f>
        <v>#DIV/0!</v>
      </c>
      <c r="C586" s="17" t="e">
        <f>C585/F585*100</f>
        <v>#DIV/0!</v>
      </c>
      <c r="D586" s="17" t="e">
        <f>D585/F585*100</f>
        <v>#DIV/0!</v>
      </c>
      <c r="E586" s="17" t="e">
        <f>E585/G585*100</f>
        <v>#DIV/0!</v>
      </c>
      <c r="F586" s="63" t="e">
        <f t="shared" si="129"/>
        <v>#DIV/0!</v>
      </c>
      <c r="G586" s="17" t="e">
        <f>G585/K585*100</f>
        <v>#DIV/0!</v>
      </c>
      <c r="H586" s="17" t="e">
        <f>H585/K585*100</f>
        <v>#DIV/0!</v>
      </c>
      <c r="I586" s="17" t="e">
        <f>I585/K585*100</f>
        <v>#DIV/0!</v>
      </c>
      <c r="J586" s="17" t="e">
        <f>J585/L585*100</f>
        <v>#DIV/0!</v>
      </c>
      <c r="K586" s="63" t="e">
        <f t="shared" si="130"/>
        <v>#DIV/0!</v>
      </c>
      <c r="L586" s="17" t="e">
        <f>L585/P585*100</f>
        <v>#DIV/0!</v>
      </c>
      <c r="M586" s="17" t="e">
        <f>M585/P585*100</f>
        <v>#DIV/0!</v>
      </c>
      <c r="N586" s="17" t="e">
        <f>N585/P585*100</f>
        <v>#DIV/0!</v>
      </c>
      <c r="O586" s="17" t="e">
        <f>O585/Q585*100</f>
        <v>#DIV/0!</v>
      </c>
      <c r="P586" s="63" t="e">
        <f t="shared" si="131"/>
        <v>#DIV/0!</v>
      </c>
      <c r="Q586" s="17" t="e">
        <f>Q585/U585*100</f>
        <v>#DIV/0!</v>
      </c>
      <c r="R586" s="17" t="e">
        <f>R585/U585*100</f>
        <v>#DIV/0!</v>
      </c>
      <c r="S586" s="17" t="e">
        <f>S585/U585*100</f>
        <v>#DIV/0!</v>
      </c>
      <c r="T586" s="17" t="e">
        <f>T585/V585*100</f>
        <v>#DIV/0!</v>
      </c>
      <c r="U586" s="63" t="e">
        <f t="shared" si="132"/>
        <v>#DIV/0!</v>
      </c>
      <c r="V586" s="17" t="e">
        <f>V585/X585*100</f>
        <v>#DIV/0!</v>
      </c>
      <c r="W586" s="63" t="e">
        <f t="shared" si="133"/>
        <v>#DIV/0!</v>
      </c>
    </row>
    <row r="587" spans="1:23" x14ac:dyDescent="0.2">
      <c r="A587" s="73" t="s">
        <v>278</v>
      </c>
      <c r="B587" s="29">
        <v>0</v>
      </c>
      <c r="C587" s="29">
        <v>0</v>
      </c>
      <c r="D587" s="29">
        <v>0</v>
      </c>
      <c r="E587" s="29">
        <v>0</v>
      </c>
      <c r="F587" s="63">
        <f t="shared" si="129"/>
        <v>0</v>
      </c>
      <c r="G587" s="29">
        <v>0</v>
      </c>
      <c r="H587" s="29">
        <v>0</v>
      </c>
      <c r="I587" s="29">
        <v>0</v>
      </c>
      <c r="J587" s="29">
        <v>0</v>
      </c>
      <c r="K587" s="63">
        <f t="shared" si="130"/>
        <v>0</v>
      </c>
      <c r="L587" s="29">
        <v>0</v>
      </c>
      <c r="M587" s="29">
        <v>0</v>
      </c>
      <c r="N587" s="29">
        <v>0</v>
      </c>
      <c r="O587" s="29">
        <v>0</v>
      </c>
      <c r="P587" s="63">
        <f t="shared" si="131"/>
        <v>0</v>
      </c>
      <c r="Q587" s="29">
        <v>0</v>
      </c>
      <c r="R587" s="29">
        <v>0</v>
      </c>
      <c r="S587" s="29">
        <v>0</v>
      </c>
      <c r="T587" s="29">
        <v>0</v>
      </c>
      <c r="U587" s="63">
        <f t="shared" si="132"/>
        <v>0</v>
      </c>
      <c r="V587" s="29">
        <v>1</v>
      </c>
      <c r="W587" s="63">
        <f t="shared" si="133"/>
        <v>1</v>
      </c>
    </row>
    <row r="588" spans="1:23" x14ac:dyDescent="0.2">
      <c r="A588" s="73" t="s">
        <v>357</v>
      </c>
      <c r="B588" s="17" t="e">
        <f>B587/F587*100</f>
        <v>#DIV/0!</v>
      </c>
      <c r="C588" s="17" t="e">
        <f>C587/F587*100</f>
        <v>#DIV/0!</v>
      </c>
      <c r="D588" s="17" t="e">
        <f>D587/F587*100</f>
        <v>#DIV/0!</v>
      </c>
      <c r="E588" s="17" t="e">
        <f>E587/G587*100</f>
        <v>#DIV/0!</v>
      </c>
      <c r="F588" s="63" t="e">
        <f t="shared" si="129"/>
        <v>#DIV/0!</v>
      </c>
      <c r="G588" s="17" t="e">
        <f>G587/K587*100</f>
        <v>#DIV/0!</v>
      </c>
      <c r="H588" s="17" t="e">
        <f>H587/K587*100</f>
        <v>#DIV/0!</v>
      </c>
      <c r="I588" s="17" t="e">
        <f>I587/K587*100</f>
        <v>#DIV/0!</v>
      </c>
      <c r="J588" s="17" t="e">
        <f>J587/L587*100</f>
        <v>#DIV/0!</v>
      </c>
      <c r="K588" s="63" t="e">
        <f t="shared" si="130"/>
        <v>#DIV/0!</v>
      </c>
      <c r="L588" s="17" t="e">
        <f>L587/P587*100</f>
        <v>#DIV/0!</v>
      </c>
      <c r="M588" s="17" t="e">
        <f>M587/P587*100</f>
        <v>#DIV/0!</v>
      </c>
      <c r="N588" s="17" t="e">
        <f>N587/P587*100</f>
        <v>#DIV/0!</v>
      </c>
      <c r="O588" s="17" t="e">
        <f>O587/Q587*100</f>
        <v>#DIV/0!</v>
      </c>
      <c r="P588" s="63" t="e">
        <f t="shared" si="131"/>
        <v>#DIV/0!</v>
      </c>
      <c r="Q588" s="17" t="e">
        <f>Q587/U587*100</f>
        <v>#DIV/0!</v>
      </c>
      <c r="R588" s="17" t="e">
        <f>R587/U587*100</f>
        <v>#DIV/0!</v>
      </c>
      <c r="S588" s="17" t="e">
        <f>S587/U587*100</f>
        <v>#DIV/0!</v>
      </c>
      <c r="T588" s="17">
        <f>T587/V587*100</f>
        <v>0</v>
      </c>
      <c r="U588" s="63" t="e">
        <f t="shared" si="132"/>
        <v>#DIV/0!</v>
      </c>
      <c r="V588" s="17" t="e">
        <f>V587/X587*100</f>
        <v>#DIV/0!</v>
      </c>
      <c r="W588" s="63" t="e">
        <f t="shared" si="133"/>
        <v>#DIV/0!</v>
      </c>
    </row>
    <row r="589" spans="1:23" x14ac:dyDescent="0.2">
      <c r="A589" s="73" t="s">
        <v>279</v>
      </c>
      <c r="B589" s="29">
        <v>0</v>
      </c>
      <c r="C589" s="29">
        <v>0</v>
      </c>
      <c r="D589" s="29">
        <v>3</v>
      </c>
      <c r="E589" s="29">
        <v>3</v>
      </c>
      <c r="F589" s="63">
        <f t="shared" ref="F589" si="139">SUM(B589:E589)</f>
        <v>6</v>
      </c>
      <c r="G589" s="29">
        <v>0</v>
      </c>
      <c r="H589" s="29">
        <v>1</v>
      </c>
      <c r="I589" s="29">
        <v>3</v>
      </c>
      <c r="J589" s="29">
        <v>2</v>
      </c>
      <c r="K589" s="63">
        <f t="shared" ref="K589" si="140">SUM(G589:J589)</f>
        <v>6</v>
      </c>
      <c r="L589" s="29">
        <v>3</v>
      </c>
      <c r="M589" s="29">
        <v>3</v>
      </c>
      <c r="N589" s="29">
        <v>0</v>
      </c>
      <c r="O589" s="29">
        <v>0</v>
      </c>
      <c r="P589" s="63">
        <f t="shared" ref="P589" si="141">SUM(L589:O589)</f>
        <v>6</v>
      </c>
      <c r="Q589" s="29">
        <v>2</v>
      </c>
      <c r="R589" s="29">
        <v>1</v>
      </c>
      <c r="S589" s="29">
        <v>0</v>
      </c>
      <c r="T589" s="29">
        <v>3</v>
      </c>
      <c r="U589" s="63">
        <f t="shared" ref="U589" si="142">SUM(Q589:T589)</f>
        <v>6</v>
      </c>
      <c r="V589" s="29">
        <v>1</v>
      </c>
      <c r="W589" s="63">
        <f t="shared" si="133"/>
        <v>10</v>
      </c>
    </row>
    <row r="590" spans="1:23" x14ac:dyDescent="0.2">
      <c r="A590" s="73" t="s">
        <v>353</v>
      </c>
      <c r="B590" s="17">
        <f>B589/F589*100</f>
        <v>0</v>
      </c>
      <c r="C590" s="17">
        <f>C589/F589*100</f>
        <v>0</v>
      </c>
      <c r="D590" s="17">
        <f>D589/F589*100</f>
        <v>50</v>
      </c>
      <c r="E590" s="17" t="e">
        <f>E589/G589*100</f>
        <v>#DIV/0!</v>
      </c>
      <c r="F590" s="63" t="e">
        <f t="shared" si="129"/>
        <v>#DIV/0!</v>
      </c>
      <c r="G590" s="17">
        <f>G589/K589*100</f>
        <v>0</v>
      </c>
      <c r="H590" s="17">
        <f>H589/K589*100</f>
        <v>16.666666666666664</v>
      </c>
      <c r="I590" s="17">
        <f>I589/K589*100</f>
        <v>50</v>
      </c>
      <c r="J590" s="17">
        <f>J589/L589*100</f>
        <v>66.666666666666657</v>
      </c>
      <c r="K590" s="63">
        <f t="shared" si="130"/>
        <v>133.33333333333331</v>
      </c>
      <c r="L590" s="17">
        <f>L589/P589*100</f>
        <v>50</v>
      </c>
      <c r="M590" s="17">
        <f>M589/P589*100</f>
        <v>50</v>
      </c>
      <c r="N590" s="17">
        <f>N589/P589*100</f>
        <v>0</v>
      </c>
      <c r="O590" s="17">
        <f>O589/Q589*100</f>
        <v>0</v>
      </c>
      <c r="P590" s="63">
        <f t="shared" si="131"/>
        <v>100</v>
      </c>
      <c r="Q590" s="17">
        <f>Q589/U589*100</f>
        <v>33.333333333333329</v>
      </c>
      <c r="R590" s="17">
        <f>R589/U589*100</f>
        <v>16.666666666666664</v>
      </c>
      <c r="S590" s="17">
        <f>S589/U589*100</f>
        <v>0</v>
      </c>
      <c r="T590" s="17">
        <f>T589/V589*100</f>
        <v>300</v>
      </c>
      <c r="U590" s="63">
        <f t="shared" si="132"/>
        <v>350</v>
      </c>
      <c r="V590" s="17" t="e">
        <f>V589/X589*100</f>
        <v>#DIV/0!</v>
      </c>
      <c r="W590" s="63" t="e">
        <f t="shared" si="133"/>
        <v>#DIV/0!</v>
      </c>
    </row>
    <row r="591" spans="1:23" x14ac:dyDescent="0.2">
      <c r="A591" s="73" t="s">
        <v>280</v>
      </c>
      <c r="B591" s="29">
        <v>1</v>
      </c>
      <c r="C591" s="29">
        <v>0</v>
      </c>
      <c r="D591" s="29">
        <v>0</v>
      </c>
      <c r="E591" s="29">
        <v>0</v>
      </c>
      <c r="F591" s="63">
        <f t="shared" si="129"/>
        <v>1</v>
      </c>
      <c r="G591" s="29">
        <v>0</v>
      </c>
      <c r="H591" s="29">
        <v>0</v>
      </c>
      <c r="I591" s="29">
        <v>0</v>
      </c>
      <c r="J591" s="29">
        <v>0</v>
      </c>
      <c r="K591" s="63">
        <f t="shared" si="130"/>
        <v>0</v>
      </c>
      <c r="L591" s="29">
        <v>0</v>
      </c>
      <c r="M591" s="29">
        <v>0</v>
      </c>
      <c r="N591" s="29">
        <v>0</v>
      </c>
      <c r="O591" s="29">
        <v>0</v>
      </c>
      <c r="P591" s="63">
        <f t="shared" si="131"/>
        <v>0</v>
      </c>
      <c r="Q591" s="29">
        <v>0</v>
      </c>
      <c r="R591" s="29">
        <v>0</v>
      </c>
      <c r="S591" s="29">
        <v>0</v>
      </c>
      <c r="T591" s="29">
        <v>0</v>
      </c>
      <c r="U591" s="63">
        <f t="shared" si="132"/>
        <v>0</v>
      </c>
      <c r="V591" s="29">
        <v>0</v>
      </c>
      <c r="W591" s="63">
        <f t="shared" si="133"/>
        <v>0</v>
      </c>
    </row>
    <row r="592" spans="1:23" x14ac:dyDescent="0.2">
      <c r="A592" s="73" t="s">
        <v>353</v>
      </c>
      <c r="B592" s="17">
        <f>B591/F591*100</f>
        <v>100</v>
      </c>
      <c r="C592" s="17">
        <f>C591/F591*100</f>
        <v>0</v>
      </c>
      <c r="D592" s="17">
        <f>D591/F591*100</f>
        <v>0</v>
      </c>
      <c r="E592" s="17" t="e">
        <f>E591/G591*100</f>
        <v>#DIV/0!</v>
      </c>
      <c r="F592" s="63" t="e">
        <f t="shared" si="129"/>
        <v>#DIV/0!</v>
      </c>
      <c r="G592" s="17" t="e">
        <f>G591/K591*100</f>
        <v>#DIV/0!</v>
      </c>
      <c r="H592" s="17" t="e">
        <f>H591/K591*100</f>
        <v>#DIV/0!</v>
      </c>
      <c r="I592" s="17" t="e">
        <f>I591/K591*100</f>
        <v>#DIV/0!</v>
      </c>
      <c r="J592" s="17" t="e">
        <f>J591/L591*100</f>
        <v>#DIV/0!</v>
      </c>
      <c r="K592" s="63" t="e">
        <f t="shared" si="130"/>
        <v>#DIV/0!</v>
      </c>
      <c r="L592" s="17" t="e">
        <f>L591/P591*100</f>
        <v>#DIV/0!</v>
      </c>
      <c r="M592" s="17" t="e">
        <f>M591/P591*100</f>
        <v>#DIV/0!</v>
      </c>
      <c r="N592" s="17" t="e">
        <f>N591/P591*100</f>
        <v>#DIV/0!</v>
      </c>
      <c r="O592" s="17" t="e">
        <f>O591/Q591*100</f>
        <v>#DIV/0!</v>
      </c>
      <c r="P592" s="63" t="e">
        <f t="shared" si="131"/>
        <v>#DIV/0!</v>
      </c>
      <c r="Q592" s="17" t="e">
        <f>Q591/U591*100</f>
        <v>#DIV/0!</v>
      </c>
      <c r="R592" s="17" t="e">
        <f>R591/U591*100</f>
        <v>#DIV/0!</v>
      </c>
      <c r="S592" s="17" t="e">
        <f>S591/U591*100</f>
        <v>#DIV/0!</v>
      </c>
      <c r="T592" s="17" t="e">
        <f>T591/V591*100</f>
        <v>#DIV/0!</v>
      </c>
      <c r="U592" s="63" t="e">
        <f t="shared" si="132"/>
        <v>#DIV/0!</v>
      </c>
      <c r="V592" s="17" t="e">
        <f>V591/X591*100</f>
        <v>#DIV/0!</v>
      </c>
      <c r="W592" s="63" t="e">
        <f t="shared" si="133"/>
        <v>#DIV/0!</v>
      </c>
    </row>
    <row r="593" spans="1:23" x14ac:dyDescent="0.2">
      <c r="A593" s="73" t="s">
        <v>281</v>
      </c>
      <c r="B593" s="29">
        <v>0</v>
      </c>
      <c r="C593" s="29">
        <v>0</v>
      </c>
      <c r="D593" s="29">
        <v>0</v>
      </c>
      <c r="E593" s="29">
        <v>0</v>
      </c>
      <c r="F593" s="63">
        <f t="shared" si="129"/>
        <v>0</v>
      </c>
      <c r="G593" s="29">
        <v>0</v>
      </c>
      <c r="H593" s="29">
        <v>0</v>
      </c>
      <c r="I593" s="29">
        <v>0</v>
      </c>
      <c r="J593" s="29">
        <v>0</v>
      </c>
      <c r="K593" s="63">
        <f t="shared" si="130"/>
        <v>0</v>
      </c>
      <c r="L593" s="29">
        <v>0</v>
      </c>
      <c r="M593" s="29">
        <v>0</v>
      </c>
      <c r="N593" s="29">
        <v>0</v>
      </c>
      <c r="O593" s="29">
        <v>0</v>
      </c>
      <c r="P593" s="63">
        <f t="shared" si="131"/>
        <v>0</v>
      </c>
      <c r="Q593" s="29">
        <v>0</v>
      </c>
      <c r="R593" s="29">
        <v>0</v>
      </c>
      <c r="S593" s="29">
        <v>0</v>
      </c>
      <c r="T593" s="29">
        <v>0</v>
      </c>
      <c r="U593" s="63">
        <f t="shared" si="132"/>
        <v>0</v>
      </c>
      <c r="V593" s="29">
        <v>0</v>
      </c>
      <c r="W593" s="63">
        <f t="shared" si="133"/>
        <v>0</v>
      </c>
    </row>
    <row r="594" spans="1:23" x14ac:dyDescent="0.2">
      <c r="A594" s="73" t="s">
        <v>353</v>
      </c>
      <c r="B594" s="17" t="e">
        <f>B593/F593*100</f>
        <v>#DIV/0!</v>
      </c>
      <c r="C594" s="17" t="e">
        <f>C593/F593*100</f>
        <v>#DIV/0!</v>
      </c>
      <c r="D594" s="17" t="e">
        <f>D593/F593*100</f>
        <v>#DIV/0!</v>
      </c>
      <c r="E594" s="17" t="e">
        <f>E593/G593*100</f>
        <v>#DIV/0!</v>
      </c>
      <c r="F594" s="63" t="e">
        <f t="shared" si="129"/>
        <v>#DIV/0!</v>
      </c>
      <c r="G594" s="17" t="e">
        <f>G593/K593*100</f>
        <v>#DIV/0!</v>
      </c>
      <c r="H594" s="17" t="e">
        <f>H593/K593*100</f>
        <v>#DIV/0!</v>
      </c>
      <c r="I594" s="17" t="e">
        <f>I593/K593*100</f>
        <v>#DIV/0!</v>
      </c>
      <c r="J594" s="17" t="e">
        <f>J593/L593*100</f>
        <v>#DIV/0!</v>
      </c>
      <c r="K594" s="63" t="e">
        <f t="shared" si="130"/>
        <v>#DIV/0!</v>
      </c>
      <c r="L594" s="17" t="e">
        <f>L593/P593*100</f>
        <v>#DIV/0!</v>
      </c>
      <c r="M594" s="17" t="e">
        <f>M593/P593*100</f>
        <v>#DIV/0!</v>
      </c>
      <c r="N594" s="17" t="e">
        <f>N593/P593*100</f>
        <v>#DIV/0!</v>
      </c>
      <c r="O594" s="17" t="e">
        <f>O593/Q593*100</f>
        <v>#DIV/0!</v>
      </c>
      <c r="P594" s="63" t="e">
        <f t="shared" si="131"/>
        <v>#DIV/0!</v>
      </c>
      <c r="Q594" s="17" t="e">
        <f>Q593/U593*100</f>
        <v>#DIV/0!</v>
      </c>
      <c r="R594" s="17" t="e">
        <f>R593/U593*100</f>
        <v>#DIV/0!</v>
      </c>
      <c r="S594" s="17" t="e">
        <f>S593/U593*100</f>
        <v>#DIV/0!</v>
      </c>
      <c r="T594" s="17" t="e">
        <f>T593/V593*100</f>
        <v>#DIV/0!</v>
      </c>
      <c r="U594" s="63" t="e">
        <f t="shared" si="132"/>
        <v>#DIV/0!</v>
      </c>
      <c r="V594" s="17" t="e">
        <f>V593/X593*100</f>
        <v>#DIV/0!</v>
      </c>
      <c r="W594" s="63" t="e">
        <f t="shared" si="133"/>
        <v>#DIV/0!</v>
      </c>
    </row>
    <row r="595" spans="1:23" x14ac:dyDescent="0.2">
      <c r="A595" s="33" t="s">
        <v>152</v>
      </c>
      <c r="B595" s="33">
        <f>B579+B581+B583+B585+B587+B589+B591+B593</f>
        <v>2</v>
      </c>
      <c r="C595" s="33">
        <f t="shared" ref="C595:E595" si="143">C579+C581+C583+C585+C587+C589+C591+C593</f>
        <v>1</v>
      </c>
      <c r="D595" s="33">
        <f t="shared" si="143"/>
        <v>3</v>
      </c>
      <c r="E595" s="33">
        <f t="shared" si="143"/>
        <v>5</v>
      </c>
      <c r="F595" s="33">
        <f>SUM(B595:E595)</f>
        <v>11</v>
      </c>
      <c r="G595" s="33">
        <f>G579+G581+G583+G585+G587+G589+G591+G593</f>
        <v>1</v>
      </c>
      <c r="H595" s="33">
        <f t="shared" ref="H595:J595" si="144">H579+H581+H583+H585+H587+H589+H591+H593</f>
        <v>1</v>
      </c>
      <c r="I595" s="33">
        <f t="shared" si="144"/>
        <v>6</v>
      </c>
      <c r="J595" s="33">
        <f t="shared" si="144"/>
        <v>2</v>
      </c>
      <c r="K595" s="33">
        <f>SUM(G595:J595)</f>
        <v>10</v>
      </c>
      <c r="L595" s="33">
        <f>L579+L583+L587+L589+L591+L593</f>
        <v>4</v>
      </c>
      <c r="M595" s="33">
        <f t="shared" ref="M595" si="145">M579+M583+M587+M589+M591+M593</f>
        <v>4</v>
      </c>
      <c r="N595" s="33">
        <f>N579+N581+N583+N585+N587+N589+N591+N593</f>
        <v>0</v>
      </c>
      <c r="O595" s="33">
        <f>O579+O581+O583+O585+O587+O589+O591+O593</f>
        <v>1</v>
      </c>
      <c r="P595" s="33">
        <f>SUM(L595:O595)</f>
        <v>9</v>
      </c>
      <c r="Q595" s="33">
        <f>Q579+Q581+Q583+Q585+Q587+Q589+Q591+Q593</f>
        <v>3</v>
      </c>
      <c r="R595" s="33">
        <f t="shared" ref="R595:T595" si="146">R579+R581+R583+R585+R587+R589+R591+R593</f>
        <v>3</v>
      </c>
      <c r="S595" s="33">
        <f t="shared" si="146"/>
        <v>1</v>
      </c>
      <c r="T595" s="33">
        <f t="shared" si="146"/>
        <v>3</v>
      </c>
      <c r="U595" s="33">
        <f>SUM(Q595:T595)</f>
        <v>10</v>
      </c>
      <c r="V595" s="33">
        <f t="shared" ref="V595" si="147">V579+V583+V587+V589+V591+V593</f>
        <v>2</v>
      </c>
      <c r="W595" s="33">
        <f>SUM(S595:V595)</f>
        <v>16</v>
      </c>
    </row>
    <row r="596" spans="1:23" s="15" customFormat="1" x14ac:dyDescent="0.2">
      <c r="A596" s="35" t="s">
        <v>464</v>
      </c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</row>
    <row r="598" spans="1:23" ht="38" customHeight="1" x14ac:dyDescent="0.2">
      <c r="A598" s="217" t="s">
        <v>334</v>
      </c>
      <c r="B598" s="217"/>
      <c r="C598" s="217"/>
      <c r="D598" s="217"/>
      <c r="E598" s="217"/>
      <c r="F598" t="s">
        <v>581</v>
      </c>
    </row>
    <row r="599" spans="1:23" s="13" customFormat="1" ht="48" x14ac:dyDescent="0.2">
      <c r="A599" s="86"/>
      <c r="B599" s="90" t="s">
        <v>70</v>
      </c>
      <c r="C599" s="90" t="s">
        <v>73</v>
      </c>
      <c r="D599" s="84" t="s">
        <v>71</v>
      </c>
      <c r="E599" s="87" t="s">
        <v>85</v>
      </c>
    </row>
    <row r="600" spans="1:23" x14ac:dyDescent="0.2">
      <c r="A600" s="69" t="s">
        <v>177</v>
      </c>
      <c r="B600" s="29">
        <v>1</v>
      </c>
      <c r="C600" s="29">
        <v>2</v>
      </c>
      <c r="D600" s="29">
        <v>0</v>
      </c>
      <c r="E600" s="63">
        <f t="shared" ref="E600:E611" si="148">SUM(B600:D600)</f>
        <v>3</v>
      </c>
    </row>
    <row r="601" spans="1:23" x14ac:dyDescent="0.2">
      <c r="A601" s="69" t="s">
        <v>271</v>
      </c>
      <c r="B601" s="61" t="e">
        <v>#DIV/0!</v>
      </c>
      <c r="C601" s="61" t="e">
        <v>#DIV/0!</v>
      </c>
      <c r="D601" s="61" t="e">
        <v>#DIV/0!</v>
      </c>
      <c r="E601" s="63" t="e">
        <f t="shared" si="148"/>
        <v>#DIV/0!</v>
      </c>
    </row>
    <row r="602" spans="1:23" x14ac:dyDescent="0.2">
      <c r="A602" s="69" t="s">
        <v>179</v>
      </c>
      <c r="B602" s="29">
        <v>0</v>
      </c>
      <c r="C602" s="29">
        <v>2</v>
      </c>
      <c r="D602" s="29">
        <v>0</v>
      </c>
      <c r="E602" s="63">
        <f t="shared" si="148"/>
        <v>2</v>
      </c>
    </row>
    <row r="603" spans="1:23" x14ac:dyDescent="0.2">
      <c r="A603" s="69" t="s">
        <v>284</v>
      </c>
      <c r="B603" s="61" t="e">
        <v>#DIV/0!</v>
      </c>
      <c r="C603" s="61" t="e">
        <v>#DIV/0!</v>
      </c>
      <c r="D603" s="61" t="e">
        <v>#DIV/0!</v>
      </c>
      <c r="E603" s="63" t="e">
        <f t="shared" si="148"/>
        <v>#DIV/0!</v>
      </c>
    </row>
    <row r="604" spans="1:23" x14ac:dyDescent="0.2">
      <c r="A604" s="69" t="s">
        <v>178</v>
      </c>
      <c r="B604" s="29">
        <v>1</v>
      </c>
      <c r="C604" s="29">
        <v>1</v>
      </c>
      <c r="D604" s="29">
        <v>0</v>
      </c>
      <c r="E604" s="63">
        <f t="shared" si="148"/>
        <v>2</v>
      </c>
    </row>
    <row r="605" spans="1:23" x14ac:dyDescent="0.2">
      <c r="A605" s="69" t="s">
        <v>272</v>
      </c>
      <c r="B605" s="61" t="e">
        <v>#DIV/0!</v>
      </c>
      <c r="C605" s="61" t="e">
        <v>#DIV/0!</v>
      </c>
      <c r="D605" s="61" t="e">
        <v>#DIV/0!</v>
      </c>
      <c r="E605" s="63" t="e">
        <f t="shared" si="148"/>
        <v>#DIV/0!</v>
      </c>
    </row>
    <row r="606" spans="1:23" x14ac:dyDescent="0.2">
      <c r="A606" s="69" t="s">
        <v>54</v>
      </c>
      <c r="B606" s="29">
        <v>0</v>
      </c>
      <c r="C606" s="29">
        <v>5</v>
      </c>
      <c r="D606" s="29">
        <v>0</v>
      </c>
      <c r="E606" s="63">
        <f t="shared" si="148"/>
        <v>5</v>
      </c>
    </row>
    <row r="607" spans="1:23" x14ac:dyDescent="0.2">
      <c r="A607" s="69" t="s">
        <v>273</v>
      </c>
      <c r="B607" s="61" t="e">
        <v>#DIV/0!</v>
      </c>
      <c r="C607" s="61" t="e">
        <v>#DIV/0!</v>
      </c>
      <c r="D607" s="61" t="e">
        <v>#DIV/0!</v>
      </c>
      <c r="E607" s="63" t="e">
        <f t="shared" si="148"/>
        <v>#DIV/0!</v>
      </c>
    </row>
    <row r="608" spans="1:23" x14ac:dyDescent="0.2">
      <c r="A608" s="69" t="s">
        <v>16</v>
      </c>
      <c r="B608" s="29">
        <v>0</v>
      </c>
      <c r="C608" s="29">
        <v>1</v>
      </c>
      <c r="D608" s="29">
        <v>0</v>
      </c>
      <c r="E608" s="63">
        <f t="shared" si="148"/>
        <v>1</v>
      </c>
    </row>
    <row r="609" spans="1:15" x14ac:dyDescent="0.2">
      <c r="A609" s="69" t="s">
        <v>274</v>
      </c>
      <c r="B609" s="61" t="e">
        <v>#DIV/0!</v>
      </c>
      <c r="C609" s="61" t="e">
        <v>#DIV/0!</v>
      </c>
      <c r="D609" s="61" t="e">
        <v>#DIV/0!</v>
      </c>
      <c r="E609" s="63" t="e">
        <f t="shared" si="148"/>
        <v>#DIV/0!</v>
      </c>
    </row>
    <row r="610" spans="1:15" x14ac:dyDescent="0.2">
      <c r="A610" s="63" t="s">
        <v>185</v>
      </c>
      <c r="B610" s="63">
        <f>SUM(B600+B602+B604+B606+B608)</f>
        <v>2</v>
      </c>
      <c r="C610" s="63">
        <f>SUM(C600+C602+C604+C606+C608)</f>
        <v>11</v>
      </c>
      <c r="D610" s="63">
        <f t="shared" ref="D610" si="149">SUM(D600+D602+D604+D606+D608)</f>
        <v>0</v>
      </c>
      <c r="E610" s="63">
        <f t="shared" si="148"/>
        <v>13</v>
      </c>
    </row>
    <row r="611" spans="1:15" x14ac:dyDescent="0.2">
      <c r="A611" s="63" t="s">
        <v>186</v>
      </c>
      <c r="B611" s="197">
        <f>B610/B1*100</f>
        <v>15.384615384615385</v>
      </c>
      <c r="C611" s="197">
        <f>C610/B1*100</f>
        <v>84.615384615384613</v>
      </c>
      <c r="D611" s="197">
        <f>D610/B1*100</f>
        <v>0</v>
      </c>
      <c r="E611" s="63">
        <f t="shared" si="148"/>
        <v>100</v>
      </c>
    </row>
    <row r="612" spans="1:15" x14ac:dyDescent="0.2">
      <c r="A612" s="73" t="s">
        <v>352</v>
      </c>
      <c r="B612" s="29">
        <v>0</v>
      </c>
      <c r="C612" s="29">
        <v>0</v>
      </c>
      <c r="D612" s="29">
        <v>0</v>
      </c>
      <c r="E612" s="27">
        <f t="shared" ref="E612:E628" si="150">SUM(B612:D612)</f>
        <v>0</v>
      </c>
    </row>
    <row r="613" spans="1:15" x14ac:dyDescent="0.2">
      <c r="A613" s="73" t="s">
        <v>353</v>
      </c>
      <c r="B613" s="17" t="e">
        <f>B612/E612*100</f>
        <v>#DIV/0!</v>
      </c>
      <c r="C613" s="17" t="e">
        <f>C612/E612*100</f>
        <v>#DIV/0!</v>
      </c>
      <c r="D613" s="17" t="e">
        <f>D612/E612*100</f>
        <v>#DIV/0!</v>
      </c>
      <c r="E613" s="31" t="e">
        <f t="shared" si="150"/>
        <v>#DIV/0!</v>
      </c>
    </row>
    <row r="614" spans="1:15" x14ac:dyDescent="0.2">
      <c r="A614" s="73" t="s">
        <v>275</v>
      </c>
      <c r="B614" s="29">
        <v>0</v>
      </c>
      <c r="C614" s="29">
        <v>2</v>
      </c>
      <c r="D614" s="29">
        <v>0</v>
      </c>
      <c r="E614" s="27">
        <f t="shared" si="150"/>
        <v>2</v>
      </c>
      <c r="O614" t="s">
        <v>582</v>
      </c>
    </row>
    <row r="615" spans="1:15" x14ac:dyDescent="0.2">
      <c r="A615" s="73" t="s">
        <v>354</v>
      </c>
      <c r="B615" s="17">
        <f>B614/E614*100</f>
        <v>0</v>
      </c>
      <c r="C615" s="17">
        <f>C614/E614*100</f>
        <v>100</v>
      </c>
      <c r="D615" s="17">
        <f>D614/E614*100</f>
        <v>0</v>
      </c>
      <c r="E615" s="31">
        <f t="shared" si="150"/>
        <v>100</v>
      </c>
    </row>
    <row r="616" spans="1:15" x14ac:dyDescent="0.2">
      <c r="A616" s="73" t="s">
        <v>276</v>
      </c>
      <c r="B616" s="29">
        <v>0</v>
      </c>
      <c r="C616" s="29">
        <v>1</v>
      </c>
      <c r="D616" s="29">
        <v>0</v>
      </c>
      <c r="E616" s="27">
        <f t="shared" si="150"/>
        <v>1</v>
      </c>
    </row>
    <row r="617" spans="1:15" x14ac:dyDescent="0.2">
      <c r="A617" s="73" t="s">
        <v>355</v>
      </c>
      <c r="B617" s="17">
        <f>B616/E616*100</f>
        <v>0</v>
      </c>
      <c r="C617" s="17">
        <f>C616/E616*100</f>
        <v>100</v>
      </c>
      <c r="D617" s="17">
        <f>D616/E616*100</f>
        <v>0</v>
      </c>
      <c r="E617" s="31">
        <f t="shared" si="150"/>
        <v>100</v>
      </c>
    </row>
    <row r="618" spans="1:15" x14ac:dyDescent="0.2">
      <c r="A618" s="73" t="s">
        <v>277</v>
      </c>
      <c r="B618" s="29">
        <v>0</v>
      </c>
      <c r="C618" s="29">
        <v>0</v>
      </c>
      <c r="D618" s="29">
        <v>0</v>
      </c>
      <c r="E618" s="27">
        <f t="shared" si="150"/>
        <v>0</v>
      </c>
    </row>
    <row r="619" spans="1:15" x14ac:dyDescent="0.2">
      <c r="A619" s="73" t="s">
        <v>356</v>
      </c>
      <c r="B619" s="17" t="e">
        <f>B618/E618*100</f>
        <v>#DIV/0!</v>
      </c>
      <c r="C619" s="17" t="e">
        <f>C618/E618*100</f>
        <v>#DIV/0!</v>
      </c>
      <c r="D619" s="17" t="e">
        <f>D618/E618*100</f>
        <v>#DIV/0!</v>
      </c>
      <c r="E619" s="31" t="e">
        <f t="shared" si="150"/>
        <v>#DIV/0!</v>
      </c>
    </row>
    <row r="620" spans="1:15" x14ac:dyDescent="0.2">
      <c r="A620" s="73" t="s">
        <v>278</v>
      </c>
      <c r="B620" s="29">
        <v>1</v>
      </c>
      <c r="C620" s="29">
        <v>0</v>
      </c>
      <c r="D620" s="29">
        <v>0</v>
      </c>
      <c r="E620" s="27">
        <f t="shared" si="150"/>
        <v>1</v>
      </c>
    </row>
    <row r="621" spans="1:15" x14ac:dyDescent="0.2">
      <c r="A621" s="73" t="s">
        <v>357</v>
      </c>
      <c r="B621" s="17">
        <f>B620/E620*100</f>
        <v>100</v>
      </c>
      <c r="C621" s="17">
        <f>C620/E620*100</f>
        <v>0</v>
      </c>
      <c r="D621" s="17">
        <f>D620/E620*100</f>
        <v>0</v>
      </c>
      <c r="E621" s="31">
        <f t="shared" si="150"/>
        <v>100</v>
      </c>
    </row>
    <row r="622" spans="1:15" x14ac:dyDescent="0.2">
      <c r="A622" s="73" t="s">
        <v>279</v>
      </c>
      <c r="B622" s="29">
        <v>0</v>
      </c>
      <c r="C622" s="29">
        <v>7</v>
      </c>
      <c r="D622" s="29">
        <v>0</v>
      </c>
      <c r="E622" s="27">
        <f t="shared" si="150"/>
        <v>7</v>
      </c>
    </row>
    <row r="623" spans="1:15" x14ac:dyDescent="0.2">
      <c r="A623" s="73" t="s">
        <v>353</v>
      </c>
      <c r="B623" s="17">
        <f>B622/E622*100</f>
        <v>0</v>
      </c>
      <c r="C623" s="17">
        <f>C622/E622*100</f>
        <v>100</v>
      </c>
      <c r="D623" s="17">
        <f>D622/E622*100</f>
        <v>0</v>
      </c>
      <c r="E623" s="31">
        <f t="shared" si="150"/>
        <v>100</v>
      </c>
    </row>
    <row r="624" spans="1:15" x14ac:dyDescent="0.2">
      <c r="A624" s="73" t="s">
        <v>280</v>
      </c>
      <c r="B624" s="29">
        <v>1</v>
      </c>
      <c r="C624" s="29">
        <v>0</v>
      </c>
      <c r="D624" s="29">
        <v>0</v>
      </c>
      <c r="E624" s="27">
        <f t="shared" si="150"/>
        <v>1</v>
      </c>
    </row>
    <row r="625" spans="1:10" x14ac:dyDescent="0.2">
      <c r="A625" s="73" t="s">
        <v>353</v>
      </c>
      <c r="B625" s="17">
        <f>B624/E624*100</f>
        <v>100</v>
      </c>
      <c r="C625" s="17">
        <f>C624/E624*100</f>
        <v>0</v>
      </c>
      <c r="D625" s="17">
        <f>D624/E624*100</f>
        <v>0</v>
      </c>
      <c r="E625" s="31">
        <f t="shared" si="150"/>
        <v>100</v>
      </c>
    </row>
    <row r="626" spans="1:10" x14ac:dyDescent="0.2">
      <c r="A626" s="73" t="s">
        <v>281</v>
      </c>
      <c r="B626" s="29">
        <v>0</v>
      </c>
      <c r="C626" s="29">
        <v>0</v>
      </c>
      <c r="D626" s="29">
        <v>0</v>
      </c>
      <c r="E626" s="27">
        <f t="shared" si="150"/>
        <v>0</v>
      </c>
    </row>
    <row r="627" spans="1:10" x14ac:dyDescent="0.2">
      <c r="A627" s="73" t="s">
        <v>353</v>
      </c>
      <c r="B627" s="17" t="e">
        <f>B626/E626*100</f>
        <v>#DIV/0!</v>
      </c>
      <c r="C627" s="17" t="e">
        <f>C626/E626*100</f>
        <v>#DIV/0!</v>
      </c>
      <c r="D627" s="17" t="e">
        <f>D626/E626*100</f>
        <v>#DIV/0!</v>
      </c>
      <c r="E627" s="31" t="e">
        <f t="shared" si="150"/>
        <v>#DIV/0!</v>
      </c>
    </row>
    <row r="628" spans="1:10" x14ac:dyDescent="0.2">
      <c r="A628" s="33" t="s">
        <v>152</v>
      </c>
      <c r="B628" s="33">
        <f>B612+B614+B616+B618+B620+B622+B624+B626</f>
        <v>2</v>
      </c>
      <c r="C628" s="33">
        <f t="shared" ref="C628:D628" si="151">C612+C614+C616+C618+C620+C622+C624+C626</f>
        <v>10</v>
      </c>
      <c r="D628" s="33">
        <f t="shared" si="151"/>
        <v>0</v>
      </c>
      <c r="E628" s="33">
        <f t="shared" si="150"/>
        <v>12</v>
      </c>
    </row>
    <row r="629" spans="1:10" s="15" customFormat="1" x14ac:dyDescent="0.2">
      <c r="A629" s="35"/>
      <c r="B629" s="35"/>
      <c r="C629" s="35"/>
      <c r="D629" s="35"/>
      <c r="E629" s="35"/>
    </row>
    <row r="630" spans="1:10" s="15" customFormat="1" x14ac:dyDescent="0.2">
      <c r="A630" s="35" t="s">
        <v>467</v>
      </c>
      <c r="B630" s="35"/>
      <c r="C630" s="35"/>
      <c r="D630" s="35"/>
      <c r="E630" s="35"/>
    </row>
    <row r="631" spans="1:10" s="15" customFormat="1" x14ac:dyDescent="0.2">
      <c r="A631" s="129" t="s">
        <v>465</v>
      </c>
      <c r="B631" s="35"/>
      <c r="C631" s="35"/>
      <c r="D631" s="35"/>
      <c r="E631" s="35"/>
    </row>
    <row r="632" spans="1:10" s="15" customFormat="1" x14ac:dyDescent="0.2">
      <c r="A632" s="35" t="s">
        <v>466</v>
      </c>
      <c r="B632" s="35"/>
      <c r="C632" s="35"/>
      <c r="D632" s="35"/>
      <c r="E632" s="35"/>
    </row>
    <row r="633" spans="1:10" s="15" customFormat="1" x14ac:dyDescent="0.2">
      <c r="A633" s="129" t="s">
        <v>468</v>
      </c>
      <c r="B633" s="35"/>
      <c r="C633" s="35"/>
      <c r="D633" s="35"/>
      <c r="E633" s="35"/>
    </row>
    <row r="634" spans="1:10" s="129" customFormat="1" x14ac:dyDescent="0.2">
      <c r="A634" s="129" t="s">
        <v>469</v>
      </c>
    </row>
    <row r="636" spans="1:10" ht="16" customHeight="1" x14ac:dyDescent="0.2">
      <c r="A636" s="217" t="s">
        <v>335</v>
      </c>
      <c r="B636" s="217"/>
      <c r="C636" s="217"/>
      <c r="D636" s="217"/>
      <c r="E636" s="217"/>
      <c r="F636" s="217"/>
      <c r="G636" s="217"/>
      <c r="H636" s="217"/>
      <c r="I636" s="217"/>
      <c r="J636" s="105"/>
    </row>
    <row r="637" spans="1:10" ht="96" x14ac:dyDescent="0.2">
      <c r="A637" s="86"/>
      <c r="B637" s="90" t="s">
        <v>336</v>
      </c>
      <c r="C637" s="90" t="s">
        <v>445</v>
      </c>
      <c r="D637" s="84" t="s">
        <v>337</v>
      </c>
      <c r="E637" s="84" t="s">
        <v>72</v>
      </c>
      <c r="F637" s="84" t="s">
        <v>338</v>
      </c>
      <c r="G637" s="84" t="s">
        <v>242</v>
      </c>
      <c r="H637" s="84" t="s">
        <v>309</v>
      </c>
      <c r="I637" s="87" t="s">
        <v>85</v>
      </c>
    </row>
    <row r="638" spans="1:10" x14ac:dyDescent="0.2">
      <c r="A638" s="69" t="s">
        <v>177</v>
      </c>
      <c r="B638" s="29">
        <v>3</v>
      </c>
      <c r="C638" s="29">
        <v>2</v>
      </c>
      <c r="D638" s="29">
        <v>1</v>
      </c>
      <c r="E638" s="29">
        <v>0</v>
      </c>
      <c r="F638" s="29">
        <v>0</v>
      </c>
      <c r="G638" s="29">
        <v>0</v>
      </c>
      <c r="H638" s="29">
        <v>0</v>
      </c>
      <c r="I638" s="63">
        <f t="shared" ref="I638:I649" si="152">SUM(B638:D638)</f>
        <v>6</v>
      </c>
    </row>
    <row r="639" spans="1:10" x14ac:dyDescent="0.2">
      <c r="A639" s="69" t="s">
        <v>271</v>
      </c>
      <c r="B639" s="61" t="e">
        <v>#DIV/0!</v>
      </c>
      <c r="C639" s="61" t="e">
        <v>#DIV/0!</v>
      </c>
      <c r="D639" s="61" t="e">
        <v>#DIV/0!</v>
      </c>
      <c r="E639" s="61" t="e">
        <v>#DIV/0!</v>
      </c>
      <c r="F639" s="61" t="e">
        <v>#DIV/0!</v>
      </c>
      <c r="G639" s="61" t="e">
        <v>#DIV/0!</v>
      </c>
      <c r="H639" s="61" t="e">
        <v>#DIV/0!</v>
      </c>
      <c r="I639" s="63" t="e">
        <f t="shared" si="152"/>
        <v>#DIV/0!</v>
      </c>
    </row>
    <row r="640" spans="1:10" x14ac:dyDescent="0.2">
      <c r="A640" s="69" t="s">
        <v>179</v>
      </c>
      <c r="B640" s="29">
        <v>2</v>
      </c>
      <c r="C640" s="29">
        <v>2</v>
      </c>
      <c r="D640" s="29">
        <v>1</v>
      </c>
      <c r="E640" s="29">
        <v>1</v>
      </c>
      <c r="F640" s="29">
        <v>1</v>
      </c>
      <c r="G640" s="29">
        <v>0</v>
      </c>
      <c r="H640" s="29">
        <v>0</v>
      </c>
      <c r="I640" s="63">
        <f t="shared" si="152"/>
        <v>5</v>
      </c>
    </row>
    <row r="641" spans="1:9" x14ac:dyDescent="0.2">
      <c r="A641" s="69" t="s">
        <v>284</v>
      </c>
      <c r="B641" s="61" t="e">
        <v>#DIV/0!</v>
      </c>
      <c r="C641" s="61" t="e">
        <v>#DIV/0!</v>
      </c>
      <c r="D641" s="61" t="e">
        <v>#DIV/0!</v>
      </c>
      <c r="E641" s="61" t="e">
        <v>#DIV/0!</v>
      </c>
      <c r="F641" s="61" t="e">
        <v>#DIV/0!</v>
      </c>
      <c r="G641" s="61" t="e">
        <v>#DIV/0!</v>
      </c>
      <c r="H641" s="61" t="e">
        <v>#DIV/0!</v>
      </c>
      <c r="I641" s="63" t="e">
        <f t="shared" si="152"/>
        <v>#DIV/0!</v>
      </c>
    </row>
    <row r="642" spans="1:9" x14ac:dyDescent="0.2">
      <c r="A642" s="69" t="s">
        <v>178</v>
      </c>
      <c r="B642" s="29">
        <v>2</v>
      </c>
      <c r="C642" s="29">
        <v>1</v>
      </c>
      <c r="D642" s="29">
        <v>0</v>
      </c>
      <c r="E642" s="29">
        <v>0</v>
      </c>
      <c r="F642" s="29">
        <v>0</v>
      </c>
      <c r="G642" s="29">
        <v>0</v>
      </c>
      <c r="H642" s="29">
        <v>1</v>
      </c>
      <c r="I642" s="63">
        <f t="shared" si="152"/>
        <v>3</v>
      </c>
    </row>
    <row r="643" spans="1:9" x14ac:dyDescent="0.2">
      <c r="A643" s="69" t="s">
        <v>272</v>
      </c>
      <c r="B643" s="61" t="e">
        <v>#DIV/0!</v>
      </c>
      <c r="C643" s="61" t="e">
        <v>#DIV/0!</v>
      </c>
      <c r="D643" s="61" t="e">
        <v>#DIV/0!</v>
      </c>
      <c r="E643" s="61" t="e">
        <v>#DIV/0!</v>
      </c>
      <c r="F643" s="61" t="e">
        <v>#DIV/0!</v>
      </c>
      <c r="G643" s="61" t="e">
        <v>#DIV/0!</v>
      </c>
      <c r="H643" s="61" t="e">
        <v>#DIV/0!</v>
      </c>
      <c r="I643" s="63" t="e">
        <f t="shared" si="152"/>
        <v>#DIV/0!</v>
      </c>
    </row>
    <row r="644" spans="1:9" x14ac:dyDescent="0.2">
      <c r="A644" s="69" t="s">
        <v>54</v>
      </c>
      <c r="B644" s="29">
        <v>5</v>
      </c>
      <c r="C644" s="29">
        <v>3</v>
      </c>
      <c r="D644" s="29">
        <v>1</v>
      </c>
      <c r="E644" s="29">
        <v>2</v>
      </c>
      <c r="F644" s="29">
        <v>2</v>
      </c>
      <c r="G644" s="29">
        <v>0</v>
      </c>
      <c r="H644" s="29">
        <v>0</v>
      </c>
      <c r="I644" s="63">
        <f t="shared" si="152"/>
        <v>9</v>
      </c>
    </row>
    <row r="645" spans="1:9" x14ac:dyDescent="0.2">
      <c r="A645" s="69" t="s">
        <v>273</v>
      </c>
      <c r="B645" s="61" t="e">
        <v>#DIV/0!</v>
      </c>
      <c r="C645" s="61" t="e">
        <v>#DIV/0!</v>
      </c>
      <c r="D645" s="61" t="e">
        <v>#DIV/0!</v>
      </c>
      <c r="E645" s="61" t="e">
        <v>#DIV/0!</v>
      </c>
      <c r="F645" s="61" t="e">
        <v>#DIV/0!</v>
      </c>
      <c r="G645" s="61" t="e">
        <v>#DIV/0!</v>
      </c>
      <c r="H645" s="61" t="e">
        <v>#DIV/0!</v>
      </c>
      <c r="I645" s="63" t="e">
        <f t="shared" si="152"/>
        <v>#DIV/0!</v>
      </c>
    </row>
    <row r="646" spans="1:9" x14ac:dyDescent="0.2">
      <c r="A646" s="69" t="s">
        <v>16</v>
      </c>
      <c r="B646" s="29">
        <v>1</v>
      </c>
      <c r="C646" s="29">
        <v>1</v>
      </c>
      <c r="D646" s="29">
        <v>0</v>
      </c>
      <c r="E646" s="29">
        <v>0</v>
      </c>
      <c r="F646" s="29">
        <v>1</v>
      </c>
      <c r="G646" s="29">
        <v>0</v>
      </c>
      <c r="H646" s="29">
        <v>0</v>
      </c>
      <c r="I646" s="63">
        <f t="shared" si="152"/>
        <v>2</v>
      </c>
    </row>
    <row r="647" spans="1:9" x14ac:dyDescent="0.2">
      <c r="A647" s="69" t="s">
        <v>274</v>
      </c>
      <c r="B647" s="61" t="e">
        <v>#DIV/0!</v>
      </c>
      <c r="C647" s="61" t="e">
        <v>#DIV/0!</v>
      </c>
      <c r="D647" s="61" t="e">
        <v>#DIV/0!</v>
      </c>
      <c r="E647" s="61" t="e">
        <v>#DIV/0!</v>
      </c>
      <c r="F647" s="61" t="e">
        <v>#DIV/0!</v>
      </c>
      <c r="G647" s="61" t="e">
        <v>#DIV/0!</v>
      </c>
      <c r="H647" s="61" t="e">
        <v>#DIV/0!</v>
      </c>
      <c r="I647" s="63" t="e">
        <f t="shared" si="152"/>
        <v>#DIV/0!</v>
      </c>
    </row>
    <row r="648" spans="1:9" x14ac:dyDescent="0.2">
      <c r="A648" s="63" t="s">
        <v>185</v>
      </c>
      <c r="B648" s="63">
        <f>SUM(B638+B640+B642+B644+B646)</f>
        <v>13</v>
      </c>
      <c r="C648" s="63">
        <f>SUM(C638+C640+C642+C644+C646)</f>
        <v>9</v>
      </c>
      <c r="D648" s="63">
        <f t="shared" ref="D648:F648" si="153">SUM(D638+D640+D642+D644+D646)</f>
        <v>3</v>
      </c>
      <c r="E648" s="63">
        <f t="shared" si="153"/>
        <v>3</v>
      </c>
      <c r="F648" s="63">
        <f t="shared" si="153"/>
        <v>4</v>
      </c>
      <c r="G648" s="63">
        <f>SUM(G638+G640+G642+G644+G646)</f>
        <v>0</v>
      </c>
      <c r="H648" s="63">
        <f>SUM(H638+H640+H642+H644+H646)</f>
        <v>1</v>
      </c>
      <c r="I648" s="63">
        <f>SUM(B648:H648)</f>
        <v>33</v>
      </c>
    </row>
    <row r="649" spans="1:9" x14ac:dyDescent="0.2">
      <c r="A649" s="63" t="s">
        <v>186</v>
      </c>
      <c r="B649" s="63">
        <f>B648/B1*100</f>
        <v>100</v>
      </c>
      <c r="C649" s="63">
        <f>C648/B1*100</f>
        <v>69.230769230769226</v>
      </c>
      <c r="D649" s="63">
        <f>D648/B1*100</f>
        <v>23.076923076923077</v>
      </c>
      <c r="E649" s="63">
        <f>E648/B1*100</f>
        <v>23.076923076923077</v>
      </c>
      <c r="F649" s="63">
        <f>F648/B1*100</f>
        <v>30.76923076923077</v>
      </c>
      <c r="G649" s="63">
        <f>G648/B1*100</f>
        <v>0</v>
      </c>
      <c r="H649" s="63">
        <f>H648/B1*100</f>
        <v>7.6923076923076925</v>
      </c>
      <c r="I649" s="63">
        <f t="shared" si="152"/>
        <v>192.30769230769229</v>
      </c>
    </row>
    <row r="650" spans="1:9" x14ac:dyDescent="0.2">
      <c r="A650" s="73" t="s">
        <v>352</v>
      </c>
      <c r="B650" s="29">
        <v>0</v>
      </c>
      <c r="C650" s="29">
        <v>0</v>
      </c>
      <c r="D650" s="29">
        <v>0</v>
      </c>
      <c r="E650" s="29">
        <v>0</v>
      </c>
      <c r="F650" s="29">
        <v>0</v>
      </c>
      <c r="G650" s="29">
        <v>0</v>
      </c>
      <c r="H650" s="29">
        <v>0</v>
      </c>
      <c r="I650" s="63">
        <f t="shared" ref="I650:I666" si="154">SUM(B650:H650)</f>
        <v>0</v>
      </c>
    </row>
    <row r="651" spans="1:9" x14ac:dyDescent="0.2">
      <c r="A651" s="73" t="s">
        <v>353</v>
      </c>
      <c r="B651" s="17" t="e">
        <f>B650/F650*100</f>
        <v>#DIV/0!</v>
      </c>
      <c r="C651" s="17" t="e">
        <f>C650/F650*100</f>
        <v>#DIV/0!</v>
      </c>
      <c r="D651" s="17" t="e">
        <f>D650/F650*100</f>
        <v>#DIV/0!</v>
      </c>
      <c r="E651" s="17" t="e">
        <f>E650/F650*100</f>
        <v>#DIV/0!</v>
      </c>
      <c r="F651" s="17" t="e">
        <f>F650/I650*100</f>
        <v>#DIV/0!</v>
      </c>
      <c r="G651" s="17" t="e">
        <f>G650/I650*100</f>
        <v>#DIV/0!</v>
      </c>
      <c r="H651" s="17" t="e">
        <f>H650/I650*100</f>
        <v>#DIV/0!</v>
      </c>
      <c r="I651" s="63" t="e">
        <f t="shared" si="154"/>
        <v>#DIV/0!</v>
      </c>
    </row>
    <row r="652" spans="1:9" x14ac:dyDescent="0.2">
      <c r="A652" s="73" t="s">
        <v>275</v>
      </c>
      <c r="B652" s="29">
        <v>2</v>
      </c>
      <c r="C652" s="29">
        <v>2</v>
      </c>
      <c r="D652" s="29">
        <v>0</v>
      </c>
      <c r="E652" s="29">
        <v>0</v>
      </c>
      <c r="F652" s="29">
        <v>0</v>
      </c>
      <c r="G652" s="29">
        <v>0</v>
      </c>
      <c r="H652" s="29">
        <v>1</v>
      </c>
      <c r="I652" s="63">
        <f t="shared" si="154"/>
        <v>5</v>
      </c>
    </row>
    <row r="653" spans="1:9" x14ac:dyDescent="0.2">
      <c r="A653" s="73" t="s">
        <v>354</v>
      </c>
      <c r="B653" s="17" t="e">
        <f>B652/F652*100</f>
        <v>#DIV/0!</v>
      </c>
      <c r="C653" s="17" t="e">
        <f>C652/F652*100</f>
        <v>#DIV/0!</v>
      </c>
      <c r="D653" s="17" t="e">
        <f>D652/F652*100</f>
        <v>#DIV/0!</v>
      </c>
      <c r="E653" s="17" t="e">
        <f>E652/F652*100</f>
        <v>#DIV/0!</v>
      </c>
      <c r="F653" s="17">
        <f>F652/I652*100</f>
        <v>0</v>
      </c>
      <c r="G653" s="17">
        <f>G652/I652*100</f>
        <v>0</v>
      </c>
      <c r="H653" s="17">
        <f>H652/I652*100</f>
        <v>20</v>
      </c>
      <c r="I653" s="63" t="e">
        <f t="shared" si="154"/>
        <v>#DIV/0!</v>
      </c>
    </row>
    <row r="654" spans="1:9" x14ac:dyDescent="0.2">
      <c r="A654" s="73" t="s">
        <v>276</v>
      </c>
      <c r="B654" s="29">
        <v>2</v>
      </c>
      <c r="C654" s="29">
        <v>2</v>
      </c>
      <c r="D654" s="29">
        <v>1</v>
      </c>
      <c r="E654" s="29">
        <v>0</v>
      </c>
      <c r="F654" s="29">
        <v>1</v>
      </c>
      <c r="G654" s="29">
        <v>0</v>
      </c>
      <c r="H654" s="29">
        <v>0</v>
      </c>
      <c r="I654" s="63">
        <f t="shared" si="154"/>
        <v>6</v>
      </c>
    </row>
    <row r="655" spans="1:9" x14ac:dyDescent="0.2">
      <c r="A655" s="73" t="s">
        <v>355</v>
      </c>
      <c r="B655" s="17">
        <f>B654/F654*100</f>
        <v>200</v>
      </c>
      <c r="C655" s="17">
        <f>C654/F654*100</f>
        <v>200</v>
      </c>
      <c r="D655" s="17">
        <f>D654/F654*100</f>
        <v>100</v>
      </c>
      <c r="E655" s="17">
        <f>E654/F654*100</f>
        <v>0</v>
      </c>
      <c r="F655" s="17">
        <f>F654/I654*100</f>
        <v>16.666666666666664</v>
      </c>
      <c r="G655" s="17">
        <f>G654/I654*100</f>
        <v>0</v>
      </c>
      <c r="H655" s="17">
        <f>H654/I654*100</f>
        <v>0</v>
      </c>
      <c r="I655" s="63">
        <f t="shared" si="154"/>
        <v>516.66666666666663</v>
      </c>
    </row>
    <row r="656" spans="1:9" x14ac:dyDescent="0.2">
      <c r="A656" s="73" t="s">
        <v>277</v>
      </c>
      <c r="B656" s="29">
        <v>0</v>
      </c>
      <c r="C656" s="29">
        <v>0</v>
      </c>
      <c r="D656" s="29">
        <v>0</v>
      </c>
      <c r="E656" s="29">
        <v>0</v>
      </c>
      <c r="F656" s="29">
        <v>0</v>
      </c>
      <c r="G656" s="29">
        <v>0</v>
      </c>
      <c r="H656" s="29">
        <v>0</v>
      </c>
      <c r="I656" s="63">
        <f t="shared" si="154"/>
        <v>0</v>
      </c>
    </row>
    <row r="657" spans="1:12" x14ac:dyDescent="0.2">
      <c r="A657" s="73" t="s">
        <v>356</v>
      </c>
      <c r="B657" s="17" t="e">
        <f>B656/F656*100</f>
        <v>#DIV/0!</v>
      </c>
      <c r="C657" s="17" t="e">
        <f>C656/F656*100</f>
        <v>#DIV/0!</v>
      </c>
      <c r="D657" s="17" t="e">
        <f>D656/F656*100</f>
        <v>#DIV/0!</v>
      </c>
      <c r="E657" s="17" t="e">
        <f>E656/F656*100</f>
        <v>#DIV/0!</v>
      </c>
      <c r="F657" s="17" t="e">
        <f>F656/I656*100</f>
        <v>#DIV/0!</v>
      </c>
      <c r="G657" s="17" t="e">
        <f>G656/I656*100</f>
        <v>#DIV/0!</v>
      </c>
      <c r="H657" s="17" t="e">
        <f>H656/I656*100</f>
        <v>#DIV/0!</v>
      </c>
      <c r="I657" s="63" t="e">
        <f t="shared" si="154"/>
        <v>#DIV/0!</v>
      </c>
    </row>
    <row r="658" spans="1:12" x14ac:dyDescent="0.2">
      <c r="A658" s="73" t="s">
        <v>278</v>
      </c>
      <c r="B658" s="29">
        <v>1</v>
      </c>
      <c r="C658" s="29">
        <v>0</v>
      </c>
      <c r="D658" s="29">
        <v>0</v>
      </c>
      <c r="E658" s="29">
        <v>0</v>
      </c>
      <c r="F658" s="29">
        <v>0</v>
      </c>
      <c r="G658" s="29">
        <v>0</v>
      </c>
      <c r="H658" s="29">
        <v>0</v>
      </c>
      <c r="I658" s="63">
        <f t="shared" si="154"/>
        <v>1</v>
      </c>
    </row>
    <row r="659" spans="1:12" x14ac:dyDescent="0.2">
      <c r="A659" s="73" t="s">
        <v>357</v>
      </c>
      <c r="B659" s="17" t="e">
        <f>B658/F658*100</f>
        <v>#DIV/0!</v>
      </c>
      <c r="C659" s="17" t="e">
        <f>C658/F658*100</f>
        <v>#DIV/0!</v>
      </c>
      <c r="D659" s="17" t="e">
        <f>D658/F658*100</f>
        <v>#DIV/0!</v>
      </c>
      <c r="E659" s="17" t="e">
        <f>E658/F658*100</f>
        <v>#DIV/0!</v>
      </c>
      <c r="F659" s="17">
        <f>F658/I658*100</f>
        <v>0</v>
      </c>
      <c r="G659" s="17">
        <f>G658/I658*100</f>
        <v>0</v>
      </c>
      <c r="H659" s="17">
        <f>H658/I658*100</f>
        <v>0</v>
      </c>
      <c r="I659" s="63" t="e">
        <f t="shared" si="154"/>
        <v>#DIV/0!</v>
      </c>
    </row>
    <row r="660" spans="1:12" x14ac:dyDescent="0.2">
      <c r="A660" s="73" t="s">
        <v>279</v>
      </c>
      <c r="B660" s="29">
        <v>7</v>
      </c>
      <c r="C660" s="29">
        <v>5</v>
      </c>
      <c r="D660" s="29">
        <v>2</v>
      </c>
      <c r="E660" s="29">
        <v>3</v>
      </c>
      <c r="F660" s="29">
        <v>3</v>
      </c>
      <c r="G660" s="29">
        <v>0</v>
      </c>
      <c r="H660" s="29">
        <v>0</v>
      </c>
      <c r="I660" s="63">
        <f t="shared" si="154"/>
        <v>20</v>
      </c>
    </row>
    <row r="661" spans="1:12" x14ac:dyDescent="0.2">
      <c r="A661" s="73" t="s">
        <v>353</v>
      </c>
      <c r="B661" s="17">
        <f>B660/F660*100</f>
        <v>233.33333333333334</v>
      </c>
      <c r="C661" s="17">
        <f>C660/F660*100</f>
        <v>166.66666666666669</v>
      </c>
      <c r="D661" s="17">
        <f>D660/F660*100</f>
        <v>66.666666666666657</v>
      </c>
      <c r="E661" s="17">
        <f>E660/F660*100</f>
        <v>100</v>
      </c>
      <c r="F661" s="17">
        <f>F660/I660*100</f>
        <v>15</v>
      </c>
      <c r="G661" s="17">
        <f>G660/I660*100</f>
        <v>0</v>
      </c>
      <c r="H661" s="17">
        <f>H660/I660*100</f>
        <v>0</v>
      </c>
      <c r="I661" s="63">
        <f t="shared" si="154"/>
        <v>581.66666666666663</v>
      </c>
    </row>
    <row r="662" spans="1:12" x14ac:dyDescent="0.2">
      <c r="A662" s="73" t="s">
        <v>280</v>
      </c>
      <c r="B662" s="29">
        <v>1</v>
      </c>
      <c r="C662" s="29">
        <v>0</v>
      </c>
      <c r="D662" s="29">
        <v>0</v>
      </c>
      <c r="E662" s="29">
        <v>0</v>
      </c>
      <c r="F662" s="29">
        <v>0</v>
      </c>
      <c r="G662" s="29">
        <v>0</v>
      </c>
      <c r="H662" s="29">
        <v>0</v>
      </c>
      <c r="I662" s="63">
        <f t="shared" si="154"/>
        <v>1</v>
      </c>
    </row>
    <row r="663" spans="1:12" x14ac:dyDescent="0.2">
      <c r="A663" s="73" t="s">
        <v>353</v>
      </c>
      <c r="B663" s="17" t="e">
        <f>B662/F662*100</f>
        <v>#DIV/0!</v>
      </c>
      <c r="C663" s="17" t="e">
        <f>C662/F662*100</f>
        <v>#DIV/0!</v>
      </c>
      <c r="D663" s="17" t="e">
        <f>D662/F662*100</f>
        <v>#DIV/0!</v>
      </c>
      <c r="E663" s="17" t="e">
        <f>E662/F662*100</f>
        <v>#DIV/0!</v>
      </c>
      <c r="F663" s="17">
        <f>F662/I662*100</f>
        <v>0</v>
      </c>
      <c r="G663" s="17">
        <f>G662/I662*100</f>
        <v>0</v>
      </c>
      <c r="H663" s="17">
        <f>H662/I662*100</f>
        <v>0</v>
      </c>
      <c r="I663" s="63" t="e">
        <f t="shared" si="154"/>
        <v>#DIV/0!</v>
      </c>
    </row>
    <row r="664" spans="1:12" x14ac:dyDescent="0.2">
      <c r="A664" s="73" t="s">
        <v>281</v>
      </c>
      <c r="B664" s="29">
        <v>0</v>
      </c>
      <c r="C664" s="29">
        <v>0</v>
      </c>
      <c r="D664" s="29">
        <v>0</v>
      </c>
      <c r="E664" s="29">
        <v>0</v>
      </c>
      <c r="F664" s="29">
        <v>0</v>
      </c>
      <c r="G664" s="29">
        <v>0</v>
      </c>
      <c r="H664" s="29">
        <v>0</v>
      </c>
      <c r="I664" s="63">
        <f t="shared" si="154"/>
        <v>0</v>
      </c>
    </row>
    <row r="665" spans="1:12" x14ac:dyDescent="0.2">
      <c r="A665" s="73" t="s">
        <v>353</v>
      </c>
      <c r="B665" s="17" t="e">
        <f>B664/F664*100</f>
        <v>#DIV/0!</v>
      </c>
      <c r="C665" s="17" t="e">
        <f>C664/F664*100</f>
        <v>#DIV/0!</v>
      </c>
      <c r="D665" s="17" t="e">
        <f>D664/F664*100</f>
        <v>#DIV/0!</v>
      </c>
      <c r="E665" s="17" t="e">
        <f>E664/F664*100</f>
        <v>#DIV/0!</v>
      </c>
      <c r="F665" s="17" t="e">
        <f>F664/I664*100</f>
        <v>#DIV/0!</v>
      </c>
      <c r="G665" s="17" t="e">
        <f>G664/I664*100</f>
        <v>#DIV/0!</v>
      </c>
      <c r="H665" s="17" t="e">
        <f>H664/I664*100</f>
        <v>#DIV/0!</v>
      </c>
      <c r="I665" s="63" t="e">
        <f t="shared" si="154"/>
        <v>#DIV/0!</v>
      </c>
    </row>
    <row r="666" spans="1:12" x14ac:dyDescent="0.2">
      <c r="A666" s="33" t="s">
        <v>152</v>
      </c>
      <c r="B666" s="33">
        <f>B650+B652+B654+B656+B658+B660+B662+B664</f>
        <v>13</v>
      </c>
      <c r="C666" s="33">
        <f t="shared" ref="C666:H666" si="155">C650+C652+C654+C656+C658+C660+C662+C664</f>
        <v>9</v>
      </c>
      <c r="D666" s="33">
        <f t="shared" si="155"/>
        <v>3</v>
      </c>
      <c r="E666" s="33">
        <f t="shared" si="155"/>
        <v>3</v>
      </c>
      <c r="F666" s="33">
        <f t="shared" si="155"/>
        <v>4</v>
      </c>
      <c r="G666" s="33">
        <f t="shared" si="155"/>
        <v>0</v>
      </c>
      <c r="H666" s="33">
        <f t="shared" si="155"/>
        <v>1</v>
      </c>
      <c r="I666" s="70">
        <f t="shared" si="154"/>
        <v>33</v>
      </c>
    </row>
    <row r="668" spans="1:12" x14ac:dyDescent="0.2">
      <c r="A668" s="58" t="s">
        <v>339</v>
      </c>
    </row>
    <row r="669" spans="1:12" x14ac:dyDescent="0.2">
      <c r="A669" s="214" t="s">
        <v>455</v>
      </c>
      <c r="B669" s="214"/>
      <c r="C669" s="214"/>
    </row>
    <row r="671" spans="1:12" x14ac:dyDescent="0.2">
      <c r="A671" s="217" t="s">
        <v>340</v>
      </c>
      <c r="B671" s="217"/>
      <c r="C671" s="217"/>
      <c r="D671" s="217"/>
      <c r="E671" s="217"/>
      <c r="F671" s="217"/>
      <c r="G671" s="217"/>
      <c r="H671" s="217"/>
      <c r="I671" s="217"/>
      <c r="J671" s="217"/>
    </row>
    <row r="672" spans="1:12" s="65" customFormat="1" ht="147" customHeight="1" x14ac:dyDescent="0.2">
      <c r="A672" s="91"/>
      <c r="B672" s="94" t="s">
        <v>609</v>
      </c>
      <c r="C672" s="94" t="s">
        <v>460</v>
      </c>
      <c r="D672" s="95" t="s">
        <v>341</v>
      </c>
      <c r="E672" s="95" t="s">
        <v>342</v>
      </c>
      <c r="F672" s="92" t="s">
        <v>343</v>
      </c>
      <c r="G672" s="95" t="s">
        <v>344</v>
      </c>
      <c r="H672" s="95" t="s">
        <v>345</v>
      </c>
      <c r="I672" s="95" t="s">
        <v>242</v>
      </c>
      <c r="J672" s="92" t="s">
        <v>309</v>
      </c>
      <c r="K672" s="93" t="s">
        <v>85</v>
      </c>
      <c r="L672" s="65" t="s">
        <v>608</v>
      </c>
    </row>
    <row r="673" spans="1:11" x14ac:dyDescent="0.2">
      <c r="A673" s="69" t="s">
        <v>177</v>
      </c>
      <c r="B673" s="29">
        <v>0</v>
      </c>
      <c r="C673" s="29">
        <v>1</v>
      </c>
      <c r="D673" s="29">
        <v>1</v>
      </c>
      <c r="E673" s="29">
        <v>2</v>
      </c>
      <c r="F673" s="29">
        <v>3</v>
      </c>
      <c r="G673" s="29">
        <v>2</v>
      </c>
      <c r="H673" s="29">
        <v>0</v>
      </c>
      <c r="I673" s="29">
        <v>0</v>
      </c>
      <c r="J673" s="29">
        <v>0</v>
      </c>
      <c r="K673" s="63">
        <f t="shared" ref="K673:K700" si="156">SUM(B673:D673)</f>
        <v>2</v>
      </c>
    </row>
    <row r="674" spans="1:11" x14ac:dyDescent="0.2">
      <c r="A674" s="69" t="s">
        <v>271</v>
      </c>
      <c r="B674" s="61" t="e">
        <v>#DIV/0!</v>
      </c>
      <c r="C674" s="61" t="e">
        <v>#DIV/0!</v>
      </c>
      <c r="D674" s="61" t="e">
        <v>#DIV/0!</v>
      </c>
      <c r="E674" s="61" t="e">
        <v>#DIV/0!</v>
      </c>
      <c r="F674" s="61" t="e">
        <v>#DIV/0!</v>
      </c>
      <c r="G674" s="61" t="e">
        <v>#DIV/0!</v>
      </c>
      <c r="H674" s="61" t="e">
        <v>#DIV/0!</v>
      </c>
      <c r="I674" s="61" t="e">
        <v>#DIV/0!</v>
      </c>
      <c r="J674" s="61" t="e">
        <v>#DIV/0!</v>
      </c>
      <c r="K674" s="63" t="e">
        <f t="shared" si="156"/>
        <v>#DIV/0!</v>
      </c>
    </row>
    <row r="675" spans="1:11" x14ac:dyDescent="0.2">
      <c r="A675" s="69" t="s">
        <v>179</v>
      </c>
      <c r="B675" s="29">
        <v>1</v>
      </c>
      <c r="C675" s="29">
        <v>2</v>
      </c>
      <c r="D675" s="29">
        <v>2</v>
      </c>
      <c r="E675" s="29">
        <v>2</v>
      </c>
      <c r="F675" s="29">
        <v>1</v>
      </c>
      <c r="G675" s="29">
        <v>1</v>
      </c>
      <c r="H675" s="29">
        <v>1</v>
      </c>
      <c r="I675" s="29">
        <v>0</v>
      </c>
      <c r="J675" s="29">
        <v>0</v>
      </c>
      <c r="K675" s="63">
        <f t="shared" si="156"/>
        <v>5</v>
      </c>
    </row>
    <row r="676" spans="1:11" x14ac:dyDescent="0.2">
      <c r="A676" s="69" t="s">
        <v>284</v>
      </c>
      <c r="B676" s="61" t="e">
        <v>#DIV/0!</v>
      </c>
      <c r="C676" s="61" t="e">
        <v>#DIV/0!</v>
      </c>
      <c r="D676" s="61" t="e">
        <v>#DIV/0!</v>
      </c>
      <c r="E676" s="61" t="e">
        <v>#DIV/0!</v>
      </c>
      <c r="F676" s="61" t="e">
        <v>#DIV/0!</v>
      </c>
      <c r="G676" s="61" t="e">
        <v>#DIV/0!</v>
      </c>
      <c r="H676" s="61" t="e">
        <v>#DIV/0!</v>
      </c>
      <c r="I676" s="61" t="e">
        <v>#DIV/0!</v>
      </c>
      <c r="J676" s="61" t="e">
        <v>#DIV/0!</v>
      </c>
      <c r="K676" s="63" t="e">
        <f t="shared" si="156"/>
        <v>#DIV/0!</v>
      </c>
    </row>
    <row r="677" spans="1:11" x14ac:dyDescent="0.2">
      <c r="A677" s="69" t="s">
        <v>178</v>
      </c>
      <c r="B677" s="29">
        <v>1</v>
      </c>
      <c r="C677" s="29">
        <v>2</v>
      </c>
      <c r="D677" s="29">
        <v>1</v>
      </c>
      <c r="E677" s="29">
        <v>1</v>
      </c>
      <c r="F677" s="29">
        <v>1</v>
      </c>
      <c r="G677" s="29">
        <v>1</v>
      </c>
      <c r="H677" s="29">
        <v>0</v>
      </c>
      <c r="I677" s="29">
        <v>0</v>
      </c>
      <c r="J677" s="29">
        <v>0</v>
      </c>
      <c r="K677" s="63">
        <f>SUM(B677:J677)</f>
        <v>7</v>
      </c>
    </row>
    <row r="678" spans="1:11" x14ac:dyDescent="0.2">
      <c r="A678" s="69" t="s">
        <v>272</v>
      </c>
      <c r="B678" s="61" t="e">
        <v>#DIV/0!</v>
      </c>
      <c r="C678" s="61" t="e">
        <v>#DIV/0!</v>
      </c>
      <c r="D678" s="61" t="e">
        <v>#DIV/0!</v>
      </c>
      <c r="E678" s="61" t="e">
        <v>#DIV/0!</v>
      </c>
      <c r="F678" s="61" t="e">
        <v>#DIV/0!</v>
      </c>
      <c r="G678" s="61" t="e">
        <v>#DIV/0!</v>
      </c>
      <c r="H678" s="61" t="e">
        <v>#DIV/0!</v>
      </c>
      <c r="I678" s="61" t="e">
        <v>#DIV/0!</v>
      </c>
      <c r="J678" s="61" t="e">
        <v>#DIV/0!</v>
      </c>
      <c r="K678" s="63" t="e">
        <f t="shared" si="156"/>
        <v>#DIV/0!</v>
      </c>
    </row>
    <row r="679" spans="1:11" x14ac:dyDescent="0.2">
      <c r="A679" s="69" t="s">
        <v>54</v>
      </c>
      <c r="B679" s="29">
        <v>0</v>
      </c>
      <c r="C679" s="29">
        <v>3</v>
      </c>
      <c r="D679" s="29">
        <v>4</v>
      </c>
      <c r="E679" s="29">
        <v>5</v>
      </c>
      <c r="F679" s="29">
        <v>5</v>
      </c>
      <c r="G679" s="29">
        <v>0</v>
      </c>
      <c r="H679" s="29">
        <v>1</v>
      </c>
      <c r="I679" s="29">
        <v>0</v>
      </c>
      <c r="J679" s="29">
        <v>2</v>
      </c>
      <c r="K679" s="63">
        <f>SUM(B679:J679)</f>
        <v>20</v>
      </c>
    </row>
    <row r="680" spans="1:11" x14ac:dyDescent="0.2">
      <c r="A680" s="69" t="s">
        <v>273</v>
      </c>
      <c r="B680" s="61" t="e">
        <v>#DIV/0!</v>
      </c>
      <c r="C680" s="61" t="e">
        <v>#DIV/0!</v>
      </c>
      <c r="D680" s="61" t="e">
        <v>#DIV/0!</v>
      </c>
      <c r="E680" s="61" t="e">
        <v>#DIV/0!</v>
      </c>
      <c r="F680" s="61" t="e">
        <v>#DIV/0!</v>
      </c>
      <c r="G680" s="61" t="e">
        <v>#DIV/0!</v>
      </c>
      <c r="H680" s="61" t="e">
        <v>#DIV/0!</v>
      </c>
      <c r="I680" s="61" t="e">
        <v>#DIV/0!</v>
      </c>
      <c r="J680" s="61" t="e">
        <v>#DIV/0!</v>
      </c>
      <c r="K680" s="63" t="e">
        <f t="shared" si="156"/>
        <v>#DIV/0!</v>
      </c>
    </row>
    <row r="681" spans="1:11" x14ac:dyDescent="0.2">
      <c r="A681" s="69" t="s">
        <v>16</v>
      </c>
      <c r="B681" s="29">
        <v>0</v>
      </c>
      <c r="C681" s="29">
        <v>0</v>
      </c>
      <c r="D681" s="29">
        <v>1</v>
      </c>
      <c r="E681" s="29">
        <v>1</v>
      </c>
      <c r="F681" s="29">
        <v>1</v>
      </c>
      <c r="G681" s="29">
        <v>0</v>
      </c>
      <c r="H681" s="29">
        <v>0</v>
      </c>
      <c r="I681" s="29">
        <v>0</v>
      </c>
      <c r="J681" s="29">
        <v>0</v>
      </c>
      <c r="K681" s="63">
        <f t="shared" si="156"/>
        <v>1</v>
      </c>
    </row>
    <row r="682" spans="1:11" x14ac:dyDescent="0.2">
      <c r="A682" s="69" t="s">
        <v>274</v>
      </c>
      <c r="B682" s="61" t="e">
        <v>#DIV/0!</v>
      </c>
      <c r="C682" s="61" t="e">
        <v>#DIV/0!</v>
      </c>
      <c r="D682" s="61" t="e">
        <v>#DIV/0!</v>
      </c>
      <c r="E682" s="61" t="e">
        <v>#DIV/0!</v>
      </c>
      <c r="F682" s="61" t="e">
        <v>#DIV/0!</v>
      </c>
      <c r="G682" s="61" t="e">
        <v>#DIV/0!</v>
      </c>
      <c r="H682" s="61" t="e">
        <v>#DIV/0!</v>
      </c>
      <c r="I682" s="61" t="e">
        <v>#DIV/0!</v>
      </c>
      <c r="J682" s="61" t="e">
        <v>#DIV/0!</v>
      </c>
      <c r="K682" s="63" t="e">
        <f t="shared" si="156"/>
        <v>#DIV/0!</v>
      </c>
    </row>
    <row r="683" spans="1:11" x14ac:dyDescent="0.2">
      <c r="A683" s="63" t="s">
        <v>185</v>
      </c>
      <c r="B683" s="63">
        <f>SUM(B673+B675+B677+B679+B681)</f>
        <v>2</v>
      </c>
      <c r="C683" s="63">
        <f t="shared" ref="C683:J683" si="157">SUM(C673+C675+C677+C679+C681)</f>
        <v>8</v>
      </c>
      <c r="D683" s="63">
        <f t="shared" si="157"/>
        <v>9</v>
      </c>
      <c r="E683" s="63">
        <f t="shared" si="157"/>
        <v>11</v>
      </c>
      <c r="F683" s="63">
        <f>SUM(F673+F675+F677+F679+F681)</f>
        <v>11</v>
      </c>
      <c r="G683" s="63">
        <f t="shared" si="157"/>
        <v>4</v>
      </c>
      <c r="H683" s="63">
        <f t="shared" si="157"/>
        <v>2</v>
      </c>
      <c r="I683" s="63">
        <f t="shared" si="157"/>
        <v>0</v>
      </c>
      <c r="J683" s="63">
        <f t="shared" si="157"/>
        <v>2</v>
      </c>
      <c r="K683" s="63">
        <f>SUM(B683:J683)</f>
        <v>49</v>
      </c>
    </row>
    <row r="684" spans="1:11" x14ac:dyDescent="0.2">
      <c r="A684" s="63" t="s">
        <v>186</v>
      </c>
      <c r="B684" s="197">
        <f>B683/B1*100</f>
        <v>15.384615384615385</v>
      </c>
      <c r="C684" s="197">
        <f>C683/B1*100</f>
        <v>61.53846153846154</v>
      </c>
      <c r="D684" s="197">
        <f>D683/B1*100</f>
        <v>69.230769230769226</v>
      </c>
      <c r="E684" s="197">
        <f>E683/B1*100</f>
        <v>84.615384615384613</v>
      </c>
      <c r="F684" s="197">
        <f>F683/B1*100</f>
        <v>84.615384615384613</v>
      </c>
      <c r="G684" s="197">
        <f>G683/B1*100</f>
        <v>30.76923076923077</v>
      </c>
      <c r="H684" s="197">
        <f>H683/B1*100</f>
        <v>15.384615384615385</v>
      </c>
      <c r="I684" s="197">
        <f>I683/B1*100</f>
        <v>0</v>
      </c>
      <c r="J684" s="197">
        <f>J683/B1*100</f>
        <v>15.384615384615385</v>
      </c>
      <c r="K684" s="63">
        <f t="shared" si="156"/>
        <v>146.15384615384613</v>
      </c>
    </row>
    <row r="685" spans="1:11" x14ac:dyDescent="0.2">
      <c r="A685" s="73" t="s">
        <v>352</v>
      </c>
      <c r="B685" s="29">
        <v>0</v>
      </c>
      <c r="C685" s="29">
        <v>0</v>
      </c>
      <c r="D685" s="29">
        <v>0</v>
      </c>
      <c r="E685" s="29">
        <v>0</v>
      </c>
      <c r="F685" s="29">
        <v>0</v>
      </c>
      <c r="G685" s="29">
        <v>0</v>
      </c>
      <c r="H685" s="29">
        <v>0</v>
      </c>
      <c r="I685" s="29">
        <v>0</v>
      </c>
      <c r="J685" s="29">
        <v>0</v>
      </c>
      <c r="K685" s="63">
        <f t="shared" si="156"/>
        <v>0</v>
      </c>
    </row>
    <row r="686" spans="1:11" x14ac:dyDescent="0.2">
      <c r="A686" s="73" t="s">
        <v>353</v>
      </c>
      <c r="B686" s="17" t="e">
        <f>B685/F685*100</f>
        <v>#DIV/0!</v>
      </c>
      <c r="C686" s="17" t="e">
        <f>C685/F685*100</f>
        <v>#DIV/0!</v>
      </c>
      <c r="D686" s="17" t="e">
        <f>D685/F685*100</f>
        <v>#DIV/0!</v>
      </c>
      <c r="E686" s="17" t="e">
        <f>E685/F685*100</f>
        <v>#DIV/0!</v>
      </c>
      <c r="F686" s="17" t="e">
        <f>F685/I685*100</f>
        <v>#DIV/0!</v>
      </c>
      <c r="G686" s="17" t="e">
        <f>G685/I685*100</f>
        <v>#DIV/0!</v>
      </c>
      <c r="H686" s="17" t="e">
        <f>H685/I685*100</f>
        <v>#DIV/0!</v>
      </c>
      <c r="I686" s="17" t="e">
        <f>I685/K685*100</f>
        <v>#DIV/0!</v>
      </c>
      <c r="J686" s="17" t="e">
        <f>J685/K685*100</f>
        <v>#DIV/0!</v>
      </c>
      <c r="K686" s="63" t="e">
        <f t="shared" si="156"/>
        <v>#DIV/0!</v>
      </c>
    </row>
    <row r="687" spans="1:11" x14ac:dyDescent="0.2">
      <c r="A687" s="73" t="s">
        <v>275</v>
      </c>
      <c r="B687" s="29">
        <v>1</v>
      </c>
      <c r="C687" s="29">
        <v>2</v>
      </c>
      <c r="D687" s="29">
        <v>2</v>
      </c>
      <c r="E687" s="29">
        <v>2</v>
      </c>
      <c r="F687" s="29">
        <v>1</v>
      </c>
      <c r="G687" s="29">
        <v>2</v>
      </c>
      <c r="H687" s="29">
        <v>1</v>
      </c>
      <c r="I687" s="29">
        <v>0</v>
      </c>
      <c r="J687" s="29">
        <v>0</v>
      </c>
      <c r="K687" s="63">
        <f>SUM(B687:J687)</f>
        <v>11</v>
      </c>
    </row>
    <row r="688" spans="1:11" x14ac:dyDescent="0.2">
      <c r="A688" s="73" t="s">
        <v>354</v>
      </c>
      <c r="B688" s="17">
        <f>B687/F687*100</f>
        <v>100</v>
      </c>
      <c r="C688" s="17">
        <f>C687/F687*100</f>
        <v>200</v>
      </c>
      <c r="D688" s="17">
        <f>D687/F687*100</f>
        <v>200</v>
      </c>
      <c r="E688" s="17">
        <f>E687/F687*100</f>
        <v>200</v>
      </c>
      <c r="F688" s="17" t="e">
        <f>F687/I687*100</f>
        <v>#DIV/0!</v>
      </c>
      <c r="G688" s="17" t="e">
        <f>G687/I687*100</f>
        <v>#DIV/0!</v>
      </c>
      <c r="H688" s="17" t="e">
        <f>H687/I687*100</f>
        <v>#DIV/0!</v>
      </c>
      <c r="I688" s="17">
        <f>I687/K687*100</f>
        <v>0</v>
      </c>
      <c r="J688" s="17">
        <f>J687/K687*100</f>
        <v>0</v>
      </c>
      <c r="K688" s="63">
        <f t="shared" si="156"/>
        <v>500</v>
      </c>
    </row>
    <row r="689" spans="1:11" x14ac:dyDescent="0.2">
      <c r="A689" s="73" t="s">
        <v>276</v>
      </c>
      <c r="B689" s="29">
        <v>0</v>
      </c>
      <c r="C689" s="29">
        <v>1</v>
      </c>
      <c r="D689" s="29">
        <v>2</v>
      </c>
      <c r="E689" s="29">
        <v>2</v>
      </c>
      <c r="F689" s="29">
        <v>2</v>
      </c>
      <c r="G689" s="29">
        <v>1</v>
      </c>
      <c r="H689" s="29">
        <v>0</v>
      </c>
      <c r="I689" s="29">
        <v>0</v>
      </c>
      <c r="J689" s="29">
        <v>0</v>
      </c>
      <c r="K689" s="63">
        <f t="shared" si="156"/>
        <v>3</v>
      </c>
    </row>
    <row r="690" spans="1:11" x14ac:dyDescent="0.2">
      <c r="A690" s="73" t="s">
        <v>355</v>
      </c>
      <c r="B690" s="17">
        <f>B689/F689*100</f>
        <v>0</v>
      </c>
      <c r="C690" s="17">
        <f>C689/F689*100</f>
        <v>50</v>
      </c>
      <c r="D690" s="17">
        <f>D689/F689*100</f>
        <v>100</v>
      </c>
      <c r="E690" s="17">
        <f>E689/F689*100</f>
        <v>100</v>
      </c>
      <c r="F690" s="17" t="e">
        <f>F689/I689*100</f>
        <v>#DIV/0!</v>
      </c>
      <c r="G690" s="17" t="e">
        <f>G689/I689*100</f>
        <v>#DIV/0!</v>
      </c>
      <c r="H690" s="17" t="e">
        <f>H689/I689*100</f>
        <v>#DIV/0!</v>
      </c>
      <c r="I690" s="17">
        <f>I689/K689*100</f>
        <v>0</v>
      </c>
      <c r="J690" s="17">
        <f>J689/K689*100</f>
        <v>0</v>
      </c>
      <c r="K690" s="63">
        <f t="shared" si="156"/>
        <v>150</v>
      </c>
    </row>
    <row r="691" spans="1:11" x14ac:dyDescent="0.2">
      <c r="A691" s="73" t="s">
        <v>277</v>
      </c>
      <c r="B691" s="29">
        <v>0</v>
      </c>
      <c r="C691" s="29">
        <v>0</v>
      </c>
      <c r="D691" s="29">
        <v>0</v>
      </c>
      <c r="E691" s="29">
        <v>0</v>
      </c>
      <c r="F691" s="29">
        <v>0</v>
      </c>
      <c r="G691" s="29">
        <v>0</v>
      </c>
      <c r="H691" s="29">
        <v>0</v>
      </c>
      <c r="I691" s="29">
        <v>0</v>
      </c>
      <c r="J691" s="29">
        <v>0</v>
      </c>
      <c r="K691" s="63">
        <f t="shared" si="156"/>
        <v>0</v>
      </c>
    </row>
    <row r="692" spans="1:11" x14ac:dyDescent="0.2">
      <c r="A692" s="73" t="s">
        <v>356</v>
      </c>
      <c r="B692" s="17" t="e">
        <f>B691/F691*100</f>
        <v>#DIV/0!</v>
      </c>
      <c r="C692" s="17" t="e">
        <f>C691/F691*100</f>
        <v>#DIV/0!</v>
      </c>
      <c r="D692" s="17" t="e">
        <f>D691/F691*100</f>
        <v>#DIV/0!</v>
      </c>
      <c r="E692" s="17" t="e">
        <f>E691/F691*100</f>
        <v>#DIV/0!</v>
      </c>
      <c r="F692" s="17" t="e">
        <f>F691/I691*100</f>
        <v>#DIV/0!</v>
      </c>
      <c r="G692" s="17" t="e">
        <f>G691/I691*100</f>
        <v>#DIV/0!</v>
      </c>
      <c r="H692" s="17" t="e">
        <f>H691/I691*100</f>
        <v>#DIV/0!</v>
      </c>
      <c r="I692" s="17" t="e">
        <f>I691/K691*100</f>
        <v>#DIV/0!</v>
      </c>
      <c r="J692" s="17" t="e">
        <f>J691/K691*100</f>
        <v>#DIV/0!</v>
      </c>
      <c r="K692" s="63" t="e">
        <f t="shared" si="156"/>
        <v>#DIV/0!</v>
      </c>
    </row>
    <row r="693" spans="1:11" x14ac:dyDescent="0.2">
      <c r="A693" s="73" t="s">
        <v>278</v>
      </c>
      <c r="B693" s="29">
        <v>0</v>
      </c>
      <c r="C693" s="29">
        <v>0</v>
      </c>
      <c r="D693" s="29">
        <v>0</v>
      </c>
      <c r="E693" s="29">
        <v>0</v>
      </c>
      <c r="F693" s="29">
        <v>0</v>
      </c>
      <c r="G693" s="29">
        <v>0</v>
      </c>
      <c r="H693" s="29">
        <v>0</v>
      </c>
      <c r="I693" s="29">
        <v>0</v>
      </c>
      <c r="J693" s="29">
        <v>0</v>
      </c>
      <c r="K693" s="63">
        <f t="shared" si="156"/>
        <v>0</v>
      </c>
    </row>
    <row r="694" spans="1:11" x14ac:dyDescent="0.2">
      <c r="A694" s="73" t="s">
        <v>357</v>
      </c>
      <c r="B694" s="17" t="e">
        <f>B693/F693*100</f>
        <v>#DIV/0!</v>
      </c>
      <c r="C694" s="17" t="e">
        <f>C693/F693*100</f>
        <v>#DIV/0!</v>
      </c>
      <c r="D694" s="17" t="e">
        <f>D693/F693*100</f>
        <v>#DIV/0!</v>
      </c>
      <c r="E694" s="17" t="e">
        <f>E693/F693*100</f>
        <v>#DIV/0!</v>
      </c>
      <c r="F694" s="17" t="e">
        <f>F693/I693*100</f>
        <v>#DIV/0!</v>
      </c>
      <c r="G694" s="17" t="e">
        <f>G693/I693*100</f>
        <v>#DIV/0!</v>
      </c>
      <c r="H694" s="17" t="e">
        <f>H693/I693*100</f>
        <v>#DIV/0!</v>
      </c>
      <c r="I694" s="17" t="e">
        <f>I693/K693*100</f>
        <v>#DIV/0!</v>
      </c>
      <c r="J694" s="17" t="e">
        <f>J693/K693*100</f>
        <v>#DIV/0!</v>
      </c>
      <c r="K694" s="63" t="e">
        <f t="shared" si="156"/>
        <v>#DIV/0!</v>
      </c>
    </row>
    <row r="695" spans="1:11" x14ac:dyDescent="0.2">
      <c r="A695" s="73" t="s">
        <v>279</v>
      </c>
      <c r="B695" s="29">
        <v>1</v>
      </c>
      <c r="C695" s="29">
        <v>5</v>
      </c>
      <c r="D695" s="29">
        <v>5</v>
      </c>
      <c r="E695" s="29">
        <v>7</v>
      </c>
      <c r="F695" s="29">
        <v>7</v>
      </c>
      <c r="G695" s="29">
        <v>1</v>
      </c>
      <c r="H695" s="29">
        <v>1</v>
      </c>
      <c r="I695" s="29">
        <v>0</v>
      </c>
      <c r="J695" s="29">
        <v>2</v>
      </c>
      <c r="K695" s="63">
        <f>SUM(B695:J695)</f>
        <v>29</v>
      </c>
    </row>
    <row r="696" spans="1:11" x14ac:dyDescent="0.2">
      <c r="A696" s="73" t="s">
        <v>353</v>
      </c>
      <c r="B696" s="17">
        <f>B695/F695*100</f>
        <v>14.285714285714285</v>
      </c>
      <c r="C696" s="17">
        <f>C695/F695*100</f>
        <v>71.428571428571431</v>
      </c>
      <c r="D696" s="17">
        <f>D695/F695*100</f>
        <v>71.428571428571431</v>
      </c>
      <c r="E696" s="17">
        <f>E695/F695*100</f>
        <v>100</v>
      </c>
      <c r="F696" s="17" t="e">
        <f>F695/I695*100</f>
        <v>#DIV/0!</v>
      </c>
      <c r="G696" s="17" t="e">
        <f>G695/I695*100</f>
        <v>#DIV/0!</v>
      </c>
      <c r="H696" s="17" t="e">
        <f>H695/I695*100</f>
        <v>#DIV/0!</v>
      </c>
      <c r="I696" s="17">
        <f>I695/K695*100</f>
        <v>0</v>
      </c>
      <c r="J696" s="17">
        <f>J695/K695*100</f>
        <v>6.8965517241379306</v>
      </c>
      <c r="K696" s="63">
        <f t="shared" si="156"/>
        <v>157.14285714285717</v>
      </c>
    </row>
    <row r="697" spans="1:11" x14ac:dyDescent="0.2">
      <c r="A697" s="73" t="s">
        <v>280</v>
      </c>
      <c r="B697" s="29">
        <v>0</v>
      </c>
      <c r="C697" s="29">
        <v>0</v>
      </c>
      <c r="D697" s="29">
        <v>0</v>
      </c>
      <c r="E697" s="29">
        <v>0</v>
      </c>
      <c r="F697" s="29">
        <v>1</v>
      </c>
      <c r="G697" s="29">
        <v>0</v>
      </c>
      <c r="H697" s="29">
        <v>0</v>
      </c>
      <c r="I697" s="29">
        <v>0</v>
      </c>
      <c r="J697" s="29">
        <v>0</v>
      </c>
      <c r="K697" s="63">
        <f t="shared" si="156"/>
        <v>0</v>
      </c>
    </row>
    <row r="698" spans="1:11" x14ac:dyDescent="0.2">
      <c r="A698" s="73" t="s">
        <v>353</v>
      </c>
      <c r="B698" s="17">
        <f>B697/F697*100</f>
        <v>0</v>
      </c>
      <c r="C698" s="17">
        <f>C697/F697*100</f>
        <v>0</v>
      </c>
      <c r="D698" s="17">
        <f>D697/F697*100</f>
        <v>0</v>
      </c>
      <c r="E698" s="17">
        <f>E697/F697*100</f>
        <v>0</v>
      </c>
      <c r="F698" s="17" t="e">
        <f>F697/I697*100</f>
        <v>#DIV/0!</v>
      </c>
      <c r="G698" s="17" t="e">
        <f>G697/I697*100</f>
        <v>#DIV/0!</v>
      </c>
      <c r="H698" s="17" t="e">
        <f>H697/I697*100</f>
        <v>#DIV/0!</v>
      </c>
      <c r="I698" s="17" t="e">
        <f>I697/K697*100</f>
        <v>#DIV/0!</v>
      </c>
      <c r="J698" s="17" t="e">
        <f>J697/K697*100</f>
        <v>#DIV/0!</v>
      </c>
      <c r="K698" s="63">
        <f t="shared" si="156"/>
        <v>0</v>
      </c>
    </row>
    <row r="699" spans="1:11" x14ac:dyDescent="0.2">
      <c r="A699" s="73" t="s">
        <v>281</v>
      </c>
      <c r="B699" s="29">
        <v>0</v>
      </c>
      <c r="C699" s="29">
        <v>0</v>
      </c>
      <c r="D699" s="29">
        <v>0</v>
      </c>
      <c r="E699" s="29">
        <v>0</v>
      </c>
      <c r="F699" s="29">
        <v>0</v>
      </c>
      <c r="G699" s="29">
        <v>0</v>
      </c>
      <c r="H699" s="29">
        <v>0</v>
      </c>
      <c r="I699" s="29">
        <v>0</v>
      </c>
      <c r="J699" s="29">
        <v>0</v>
      </c>
      <c r="K699" s="63">
        <f t="shared" si="156"/>
        <v>0</v>
      </c>
    </row>
    <row r="700" spans="1:11" x14ac:dyDescent="0.2">
      <c r="A700" s="73" t="s">
        <v>353</v>
      </c>
      <c r="B700" s="17" t="e">
        <f>B699/F699*100</f>
        <v>#DIV/0!</v>
      </c>
      <c r="C700" s="17" t="e">
        <f>C699/F699*100</f>
        <v>#DIV/0!</v>
      </c>
      <c r="D700" s="17" t="e">
        <f>D699/F699*100</f>
        <v>#DIV/0!</v>
      </c>
      <c r="E700" s="17" t="e">
        <f>E699/F699*100</f>
        <v>#DIV/0!</v>
      </c>
      <c r="F700" s="17" t="e">
        <f>F699/I699*100</f>
        <v>#DIV/0!</v>
      </c>
      <c r="G700" s="17" t="e">
        <f>G699/I699*100</f>
        <v>#DIV/0!</v>
      </c>
      <c r="H700" s="17" t="e">
        <f>H699/I699*100</f>
        <v>#DIV/0!</v>
      </c>
      <c r="I700" s="17" t="e">
        <f>I699/K699*100</f>
        <v>#DIV/0!</v>
      </c>
      <c r="J700" s="17" t="e">
        <f>J699/K699*100</f>
        <v>#DIV/0!</v>
      </c>
      <c r="K700" s="63" t="e">
        <f t="shared" si="156"/>
        <v>#DIV/0!</v>
      </c>
    </row>
    <row r="701" spans="1:11" x14ac:dyDescent="0.2">
      <c r="A701" s="33" t="s">
        <v>152</v>
      </c>
      <c r="B701" s="33">
        <f>B685+B687+B689+B691+B693+B695+B697+B699</f>
        <v>2</v>
      </c>
      <c r="C701" s="33">
        <f t="shared" ref="C701:J701" si="158">C685+C687+C689+C691+C693+C695+C697+C699</f>
        <v>8</v>
      </c>
      <c r="D701" s="33">
        <f t="shared" si="158"/>
        <v>9</v>
      </c>
      <c r="E701" s="33">
        <f t="shared" si="158"/>
        <v>11</v>
      </c>
      <c r="F701" s="33">
        <f>F685+F687+F689+F691+F693+F695+F697+F699</f>
        <v>11</v>
      </c>
      <c r="G701" s="33">
        <f t="shared" si="158"/>
        <v>4</v>
      </c>
      <c r="H701" s="33">
        <f t="shared" si="158"/>
        <v>2</v>
      </c>
      <c r="I701" s="33">
        <f t="shared" si="158"/>
        <v>0</v>
      </c>
      <c r="J701" s="33">
        <f t="shared" si="158"/>
        <v>2</v>
      </c>
      <c r="K701" s="70">
        <f>SUM(B701:J701)</f>
        <v>49</v>
      </c>
    </row>
    <row r="703" spans="1:11" x14ac:dyDescent="0.2">
      <c r="A703" s="58" t="s">
        <v>447</v>
      </c>
    </row>
    <row r="704" spans="1:11" x14ac:dyDescent="0.2">
      <c r="A704" s="214" t="s">
        <v>438</v>
      </c>
      <c r="B704" s="214"/>
    </row>
    <row r="705" spans="1:2" x14ac:dyDescent="0.2">
      <c r="A705" s="214" t="s">
        <v>446</v>
      </c>
      <c r="B705" s="214"/>
    </row>
    <row r="706" spans="1:2" x14ac:dyDescent="0.2">
      <c r="A706" s="214" t="s">
        <v>456</v>
      </c>
      <c r="B706" s="214"/>
    </row>
  </sheetData>
  <mergeCells count="43">
    <mergeCell ref="I6:J6"/>
    <mergeCell ref="A532:F532"/>
    <mergeCell ref="A636:I636"/>
    <mergeCell ref="A500:E500"/>
    <mergeCell ref="A598:E598"/>
    <mergeCell ref="I38:J38"/>
    <mergeCell ref="A70:F70"/>
    <mergeCell ref="A102:F102"/>
    <mergeCell ref="B135:E135"/>
    <mergeCell ref="G135:J135"/>
    <mergeCell ref="A298:F298"/>
    <mergeCell ref="A330:F330"/>
    <mergeCell ref="A398:F398"/>
    <mergeCell ref="A430:F430"/>
    <mergeCell ref="A167:F167"/>
    <mergeCell ref="B264:G264"/>
    <mergeCell ref="AA135:AD135"/>
    <mergeCell ref="AF135:AI135"/>
    <mergeCell ref="W264:AB264"/>
    <mergeCell ref="AD264:AI264"/>
    <mergeCell ref="AK264:AP264"/>
    <mergeCell ref="L135:O135"/>
    <mergeCell ref="Q135:T135"/>
    <mergeCell ref="A706:B706"/>
    <mergeCell ref="A263:AW263"/>
    <mergeCell ref="L465:P465"/>
    <mergeCell ref="A704:B704"/>
    <mergeCell ref="L464:P464"/>
    <mergeCell ref="H463:K463"/>
    <mergeCell ref="A705:B705"/>
    <mergeCell ref="A564:V564"/>
    <mergeCell ref="A669:C669"/>
    <mergeCell ref="A671:J671"/>
    <mergeCell ref="B565:E565"/>
    <mergeCell ref="G565:J565"/>
    <mergeCell ref="AK135:AL135"/>
    <mergeCell ref="V135:Y135"/>
    <mergeCell ref="I264:N264"/>
    <mergeCell ref="L565:O565"/>
    <mergeCell ref="Q565:T565"/>
    <mergeCell ref="A199:F199"/>
    <mergeCell ref="A231:F231"/>
    <mergeCell ref="P264:U264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opLeftCell="A55" zoomScale="75" workbookViewId="0">
      <selection activeCell="A35" sqref="A35:E37"/>
    </sheetView>
  </sheetViews>
  <sheetFormatPr baseColWidth="10" defaultRowHeight="16" x14ac:dyDescent="0.2"/>
  <sheetData>
    <row r="1" spans="1:12" x14ac:dyDescent="0.2">
      <c r="A1" t="s">
        <v>613</v>
      </c>
    </row>
    <row r="2" spans="1:12" x14ac:dyDescent="0.2">
      <c r="A2" s="177" t="s">
        <v>322</v>
      </c>
      <c r="B2" s="177"/>
      <c r="C2" s="177"/>
      <c r="D2" s="177"/>
      <c r="E2" s="177"/>
      <c r="F2" s="177"/>
      <c r="G2" s="177"/>
      <c r="H2" s="216"/>
      <c r="I2" s="216"/>
      <c r="J2" s="216"/>
      <c r="K2" s="216"/>
    </row>
    <row r="3" spans="1:12" ht="224" x14ac:dyDescent="0.2">
      <c r="A3" s="176"/>
      <c r="B3" s="180" t="s">
        <v>247</v>
      </c>
      <c r="C3" s="180" t="s">
        <v>67</v>
      </c>
      <c r="D3" s="180" t="s">
        <v>248</v>
      </c>
      <c r="E3" s="180" t="s">
        <v>249</v>
      </c>
      <c r="F3" s="180" t="s">
        <v>444</v>
      </c>
      <c r="G3" s="180" t="s">
        <v>251</v>
      </c>
      <c r="H3" s="180" t="s">
        <v>457</v>
      </c>
      <c r="I3" s="180" t="s">
        <v>242</v>
      </c>
      <c r="J3" s="180" t="s">
        <v>443</v>
      </c>
      <c r="K3" s="47" t="s">
        <v>85</v>
      </c>
      <c r="L3" s="180" t="s">
        <v>617</v>
      </c>
    </row>
    <row r="4" spans="1:12" x14ac:dyDescent="0.2">
      <c r="A4" s="69" t="s">
        <v>177</v>
      </c>
      <c r="B4" s="29">
        <v>3</v>
      </c>
      <c r="C4" s="29">
        <v>3</v>
      </c>
      <c r="D4" s="29">
        <v>3</v>
      </c>
      <c r="E4" s="29">
        <v>3</v>
      </c>
      <c r="F4" s="29">
        <v>3</v>
      </c>
      <c r="G4" s="29">
        <v>3</v>
      </c>
      <c r="H4" s="29">
        <v>3</v>
      </c>
      <c r="I4" s="29">
        <v>0</v>
      </c>
      <c r="J4" s="29">
        <v>0</v>
      </c>
      <c r="K4" s="63">
        <f t="shared" ref="K4:K13" si="0">SUM(B4:H4)</f>
        <v>21</v>
      </c>
    </row>
    <row r="5" spans="1:12" x14ac:dyDescent="0.2">
      <c r="A5" s="69" t="s">
        <v>271</v>
      </c>
      <c r="B5" s="61" t="e">
        <v>#DIV/0!</v>
      </c>
      <c r="C5" s="61" t="e">
        <v>#DIV/0!</v>
      </c>
      <c r="D5" s="61" t="e">
        <v>#DIV/0!</v>
      </c>
      <c r="E5" s="61" t="e">
        <v>#DIV/0!</v>
      </c>
      <c r="F5" s="61" t="e">
        <v>#DIV/0!</v>
      </c>
      <c r="G5" s="61" t="e">
        <v>#DIV/0!</v>
      </c>
      <c r="H5" s="61" t="e">
        <v>#DIV/0!</v>
      </c>
      <c r="I5" s="61" t="e">
        <v>#DIV/0!</v>
      </c>
      <c r="J5" s="61" t="e">
        <v>#DIV/0!</v>
      </c>
      <c r="K5" s="63" t="e">
        <f t="shared" si="0"/>
        <v>#DIV/0!</v>
      </c>
    </row>
    <row r="6" spans="1:12" x14ac:dyDescent="0.2">
      <c r="A6" s="69" t="s">
        <v>179</v>
      </c>
      <c r="B6" s="29">
        <v>1</v>
      </c>
      <c r="C6" s="29">
        <v>1</v>
      </c>
      <c r="D6" s="29">
        <v>1</v>
      </c>
      <c r="E6" s="29">
        <v>0</v>
      </c>
      <c r="F6" s="29">
        <v>0</v>
      </c>
      <c r="G6" s="29">
        <v>1</v>
      </c>
      <c r="H6" s="29">
        <v>1</v>
      </c>
      <c r="I6" s="29">
        <v>0</v>
      </c>
      <c r="J6" s="29">
        <v>0</v>
      </c>
      <c r="K6" s="63">
        <f t="shared" si="0"/>
        <v>5</v>
      </c>
    </row>
    <row r="7" spans="1:12" x14ac:dyDescent="0.2">
      <c r="A7" s="69" t="s">
        <v>284</v>
      </c>
      <c r="B7" s="61" t="e">
        <v>#DIV/0!</v>
      </c>
      <c r="C7" s="61" t="e">
        <v>#DIV/0!</v>
      </c>
      <c r="D7" s="61" t="e">
        <v>#DIV/0!</v>
      </c>
      <c r="E7" s="61" t="e">
        <v>#DIV/0!</v>
      </c>
      <c r="F7" s="61" t="e">
        <v>#DIV/0!</v>
      </c>
      <c r="G7" s="61" t="e">
        <v>#DIV/0!</v>
      </c>
      <c r="H7" s="61" t="e">
        <v>#DIV/0!</v>
      </c>
      <c r="I7" s="61" t="e">
        <v>#DIV/0!</v>
      </c>
      <c r="J7" s="61" t="e">
        <v>#DIV/0!</v>
      </c>
      <c r="K7" s="63" t="e">
        <f t="shared" si="0"/>
        <v>#DIV/0!</v>
      </c>
    </row>
    <row r="8" spans="1:12" x14ac:dyDescent="0.2">
      <c r="A8" s="69" t="s">
        <v>178</v>
      </c>
      <c r="B8" s="29">
        <v>2</v>
      </c>
      <c r="C8" s="29">
        <v>1</v>
      </c>
      <c r="D8" s="29">
        <v>1</v>
      </c>
      <c r="E8" s="29">
        <v>1</v>
      </c>
      <c r="F8" s="29">
        <v>1</v>
      </c>
      <c r="G8" s="29">
        <v>1</v>
      </c>
      <c r="H8" s="29">
        <v>1</v>
      </c>
      <c r="I8" s="29">
        <v>0</v>
      </c>
      <c r="J8" s="29">
        <v>1</v>
      </c>
      <c r="K8" s="63">
        <f t="shared" si="0"/>
        <v>8</v>
      </c>
    </row>
    <row r="9" spans="1:12" x14ac:dyDescent="0.2">
      <c r="A9" s="69" t="s">
        <v>272</v>
      </c>
      <c r="B9" s="61" t="e">
        <v>#DIV/0!</v>
      </c>
      <c r="C9" s="61" t="e">
        <v>#DIV/0!</v>
      </c>
      <c r="D9" s="61" t="e">
        <v>#DIV/0!</v>
      </c>
      <c r="E9" s="61" t="e">
        <v>#DIV/0!</v>
      </c>
      <c r="F9" s="61" t="e">
        <v>#DIV/0!</v>
      </c>
      <c r="G9" s="61" t="e">
        <v>#DIV/0!</v>
      </c>
      <c r="H9" s="61" t="e">
        <v>#DIV/0!</v>
      </c>
      <c r="I9" s="61" t="e">
        <v>#DIV/0!</v>
      </c>
      <c r="J9" s="61" t="e">
        <v>#DIV/0!</v>
      </c>
      <c r="K9" s="63" t="e">
        <f t="shared" si="0"/>
        <v>#DIV/0!</v>
      </c>
    </row>
    <row r="10" spans="1:12" x14ac:dyDescent="0.2">
      <c r="A10" s="69" t="s">
        <v>54</v>
      </c>
      <c r="B10" s="29">
        <v>2</v>
      </c>
      <c r="C10" s="29">
        <v>3</v>
      </c>
      <c r="D10" s="29">
        <v>2</v>
      </c>
      <c r="E10" s="29">
        <v>2</v>
      </c>
      <c r="F10" s="29">
        <v>3</v>
      </c>
      <c r="G10" s="29">
        <v>3</v>
      </c>
      <c r="H10" s="29">
        <v>2</v>
      </c>
      <c r="I10" s="29">
        <v>0</v>
      </c>
      <c r="J10" s="29">
        <v>1</v>
      </c>
      <c r="K10" s="63">
        <f t="shared" si="0"/>
        <v>17</v>
      </c>
    </row>
    <row r="11" spans="1:12" x14ac:dyDescent="0.2">
      <c r="A11" s="69" t="s">
        <v>273</v>
      </c>
      <c r="B11" s="61" t="e">
        <v>#DIV/0!</v>
      </c>
      <c r="C11" s="61" t="e">
        <v>#DIV/0!</v>
      </c>
      <c r="D11" s="61" t="e">
        <v>#DIV/0!</v>
      </c>
      <c r="E11" s="61" t="e">
        <v>#DIV/0!</v>
      </c>
      <c r="F11" s="61" t="e">
        <v>#DIV/0!</v>
      </c>
      <c r="G11" s="61" t="e">
        <v>#DIV/0!</v>
      </c>
      <c r="H11" s="61" t="e">
        <v>#DIV/0!</v>
      </c>
      <c r="I11" s="61" t="e">
        <v>#DIV/0!</v>
      </c>
      <c r="J11" s="61" t="e">
        <v>#DIV/0!</v>
      </c>
      <c r="K11" s="63" t="e">
        <f t="shared" si="0"/>
        <v>#DIV/0!</v>
      </c>
    </row>
    <row r="12" spans="1:12" x14ac:dyDescent="0.2">
      <c r="A12" s="69" t="s">
        <v>16</v>
      </c>
      <c r="B12" s="29">
        <v>1</v>
      </c>
      <c r="C12" s="29">
        <v>1</v>
      </c>
      <c r="D12" s="29">
        <v>1</v>
      </c>
      <c r="E12" s="29">
        <v>1</v>
      </c>
      <c r="F12" s="29">
        <v>0</v>
      </c>
      <c r="G12" s="29">
        <v>1</v>
      </c>
      <c r="H12" s="29">
        <v>0</v>
      </c>
      <c r="I12" s="29">
        <v>0</v>
      </c>
      <c r="J12" s="29">
        <v>0</v>
      </c>
      <c r="K12" s="63">
        <f t="shared" si="0"/>
        <v>5</v>
      </c>
    </row>
    <row r="13" spans="1:12" x14ac:dyDescent="0.2">
      <c r="A13" s="69" t="s">
        <v>274</v>
      </c>
      <c r="B13" s="61" t="e">
        <v>#DIV/0!</v>
      </c>
      <c r="C13" s="61" t="e">
        <v>#DIV/0!</v>
      </c>
      <c r="D13" s="61" t="e">
        <v>#DIV/0!</v>
      </c>
      <c r="E13" s="61" t="e">
        <v>#DIV/0!</v>
      </c>
      <c r="F13" s="61" t="e">
        <v>#DIV/0!</v>
      </c>
      <c r="G13" s="61" t="e">
        <v>#DIV/0!</v>
      </c>
      <c r="H13" s="61" t="e">
        <v>#DIV/0!</v>
      </c>
      <c r="I13" s="61" t="e">
        <v>#DIV/0!</v>
      </c>
      <c r="J13" s="61" t="e">
        <v>#DIV/0!</v>
      </c>
      <c r="K13" s="63" t="e">
        <f t="shared" si="0"/>
        <v>#DIV/0!</v>
      </c>
    </row>
    <row r="14" spans="1:12" x14ac:dyDescent="0.2">
      <c r="A14" s="63" t="s">
        <v>185</v>
      </c>
      <c r="B14" s="63">
        <f>B4+B6+B8+B10+B12</f>
        <v>9</v>
      </c>
      <c r="C14" s="63">
        <f t="shared" ref="C14:J14" si="1">C4+C6+C8+C10+C12</f>
        <v>9</v>
      </c>
      <c r="D14" s="63">
        <f t="shared" si="1"/>
        <v>8</v>
      </c>
      <c r="E14" s="63">
        <f t="shared" si="1"/>
        <v>7</v>
      </c>
      <c r="F14" s="63">
        <f t="shared" si="1"/>
        <v>7</v>
      </c>
      <c r="G14" s="63">
        <f t="shared" si="1"/>
        <v>9</v>
      </c>
      <c r="H14" s="63">
        <f t="shared" si="1"/>
        <v>7</v>
      </c>
      <c r="I14" s="63">
        <f t="shared" si="1"/>
        <v>0</v>
      </c>
      <c r="J14" s="63">
        <f t="shared" si="1"/>
        <v>2</v>
      </c>
      <c r="K14" s="63">
        <f>SUM(B14:J14)</f>
        <v>58</v>
      </c>
    </row>
    <row r="15" spans="1:12" x14ac:dyDescent="0.2">
      <c r="A15" s="63" t="s">
        <v>186</v>
      </c>
      <c r="B15" s="197">
        <f>B14/14*100</f>
        <v>64.285714285714292</v>
      </c>
      <c r="C15" s="197">
        <f t="shared" ref="C15:J15" si="2">C14/14*100</f>
        <v>64.285714285714292</v>
      </c>
      <c r="D15" s="197">
        <f t="shared" si="2"/>
        <v>57.142857142857139</v>
      </c>
      <c r="E15" s="197">
        <f t="shared" si="2"/>
        <v>50</v>
      </c>
      <c r="F15" s="197">
        <f t="shared" si="2"/>
        <v>50</v>
      </c>
      <c r="G15" s="197">
        <f t="shared" si="2"/>
        <v>64.285714285714292</v>
      </c>
      <c r="H15" s="197">
        <f t="shared" si="2"/>
        <v>50</v>
      </c>
      <c r="I15" s="197">
        <f t="shared" si="2"/>
        <v>0</v>
      </c>
      <c r="J15" s="197">
        <f t="shared" si="2"/>
        <v>14.285714285714285</v>
      </c>
      <c r="K15" s="63">
        <f t="shared" ref="K15:K31" si="3">SUM(B15:H15)</f>
        <v>400</v>
      </c>
    </row>
    <row r="16" spans="1:12" x14ac:dyDescent="0.2">
      <c r="A16" s="73" t="s">
        <v>352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63">
        <f t="shared" si="3"/>
        <v>0</v>
      </c>
    </row>
    <row r="17" spans="1:11" x14ac:dyDescent="0.2">
      <c r="A17" s="73" t="s">
        <v>353</v>
      </c>
      <c r="B17" s="17" t="e">
        <f>B16/#REF!*100</f>
        <v>#REF!</v>
      </c>
      <c r="C17" s="17" t="e">
        <f>C16/#REF!*100</f>
        <v>#REF!</v>
      </c>
      <c r="D17" s="17" t="e">
        <f>D16/#REF!*100</f>
        <v>#REF!</v>
      </c>
      <c r="E17" s="17" t="e">
        <f>E16/#REF!*100</f>
        <v>#REF!</v>
      </c>
      <c r="F17" s="17" t="e">
        <f>F16/K16*100</f>
        <v>#DIV/0!</v>
      </c>
      <c r="G17" s="17" t="e">
        <f>G16/K16*100</f>
        <v>#DIV/0!</v>
      </c>
      <c r="H17" s="17" t="e">
        <f>H16/K16*100</f>
        <v>#DIV/0!</v>
      </c>
      <c r="I17" s="17" t="e">
        <f>I16/L16*100</f>
        <v>#DIV/0!</v>
      </c>
      <c r="J17" s="17" t="e">
        <f>J16/M16*100</f>
        <v>#DIV/0!</v>
      </c>
      <c r="K17" s="63" t="e">
        <f t="shared" si="3"/>
        <v>#REF!</v>
      </c>
    </row>
    <row r="18" spans="1:11" x14ac:dyDescent="0.2">
      <c r="A18" s="73" t="s">
        <v>275</v>
      </c>
      <c r="B18" s="29">
        <v>2</v>
      </c>
      <c r="C18" s="29">
        <v>2</v>
      </c>
      <c r="D18" s="29">
        <v>2</v>
      </c>
      <c r="E18" s="29">
        <v>1</v>
      </c>
      <c r="F18" s="29">
        <v>1</v>
      </c>
      <c r="G18" s="29">
        <v>2</v>
      </c>
      <c r="H18" s="29">
        <v>2</v>
      </c>
      <c r="I18" s="29">
        <v>0</v>
      </c>
      <c r="J18" s="29">
        <v>1</v>
      </c>
      <c r="K18" s="63">
        <f t="shared" si="3"/>
        <v>12</v>
      </c>
    </row>
    <row r="19" spans="1:11" x14ac:dyDescent="0.2">
      <c r="A19" s="73" t="s">
        <v>354</v>
      </c>
      <c r="B19" s="17" t="e">
        <f>B18/#REF!*100</f>
        <v>#REF!</v>
      </c>
      <c r="C19" s="17" t="e">
        <f>C18/#REF!*100</f>
        <v>#REF!</v>
      </c>
      <c r="D19" s="17" t="e">
        <f>D18/#REF!*100</f>
        <v>#REF!</v>
      </c>
      <c r="E19" s="17" t="e">
        <f>E18/#REF!*100</f>
        <v>#REF!</v>
      </c>
      <c r="F19" s="17">
        <f>F18/K18*100</f>
        <v>8.3333333333333321</v>
      </c>
      <c r="G19" s="17">
        <f>G18/K18*100</f>
        <v>16.666666666666664</v>
      </c>
      <c r="H19" s="17">
        <f>H18/K18*100</f>
        <v>16.666666666666664</v>
      </c>
      <c r="I19" s="17" t="e">
        <f>I18/L18*100</f>
        <v>#DIV/0!</v>
      </c>
      <c r="J19" s="17" t="e">
        <f>J18/M18*100</f>
        <v>#DIV/0!</v>
      </c>
      <c r="K19" s="63" t="e">
        <f t="shared" si="3"/>
        <v>#REF!</v>
      </c>
    </row>
    <row r="20" spans="1:11" x14ac:dyDescent="0.2">
      <c r="A20" s="73" t="s">
        <v>276</v>
      </c>
      <c r="B20" s="29">
        <v>2</v>
      </c>
      <c r="C20" s="29">
        <v>2</v>
      </c>
      <c r="D20" s="29">
        <v>2</v>
      </c>
      <c r="E20" s="29">
        <v>2</v>
      </c>
      <c r="F20" s="29">
        <v>1</v>
      </c>
      <c r="G20" s="29">
        <v>2</v>
      </c>
      <c r="H20" s="29">
        <v>1</v>
      </c>
      <c r="I20" s="29">
        <v>0</v>
      </c>
      <c r="J20" s="29">
        <v>0</v>
      </c>
      <c r="K20" s="63">
        <f t="shared" si="3"/>
        <v>12</v>
      </c>
    </row>
    <row r="21" spans="1:11" x14ac:dyDescent="0.2">
      <c r="A21" s="73" t="s">
        <v>355</v>
      </c>
      <c r="B21" s="17" t="e">
        <f>B20/#REF!*100</f>
        <v>#REF!</v>
      </c>
      <c r="C21" s="17" t="e">
        <f>C20/#REF!*100</f>
        <v>#REF!</v>
      </c>
      <c r="D21" s="17" t="e">
        <f>D20/#REF!*100</f>
        <v>#REF!</v>
      </c>
      <c r="E21" s="17" t="e">
        <f>E20/#REF!*100</f>
        <v>#REF!</v>
      </c>
      <c r="F21" s="17">
        <f>F20/K20*100</f>
        <v>8.3333333333333321</v>
      </c>
      <c r="G21" s="17">
        <f>G20/K20*100</f>
        <v>16.666666666666664</v>
      </c>
      <c r="H21" s="17">
        <f>H20/K20*100</f>
        <v>8.3333333333333321</v>
      </c>
      <c r="I21" s="17" t="e">
        <f>I20/L20*100</f>
        <v>#DIV/0!</v>
      </c>
      <c r="J21" s="17" t="e">
        <f>J20/M20*100</f>
        <v>#DIV/0!</v>
      </c>
      <c r="K21" s="63" t="e">
        <f t="shared" si="3"/>
        <v>#REF!</v>
      </c>
    </row>
    <row r="22" spans="1:11" x14ac:dyDescent="0.2">
      <c r="A22" s="73" t="s">
        <v>277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63">
        <f t="shared" si="3"/>
        <v>0</v>
      </c>
    </row>
    <row r="23" spans="1:11" x14ac:dyDescent="0.2">
      <c r="A23" s="73" t="s">
        <v>356</v>
      </c>
      <c r="B23" s="17" t="e">
        <f>B22/#REF!*100</f>
        <v>#REF!</v>
      </c>
      <c r="C23" s="17" t="e">
        <f>C22/#REF!*100</f>
        <v>#REF!</v>
      </c>
      <c r="D23" s="17" t="e">
        <f>D22/#REF!*100</f>
        <v>#REF!</v>
      </c>
      <c r="E23" s="17" t="e">
        <f>E22/#REF!*100</f>
        <v>#REF!</v>
      </c>
      <c r="F23" s="17" t="e">
        <f>F22/K22*100</f>
        <v>#DIV/0!</v>
      </c>
      <c r="G23" s="17" t="e">
        <f>G22/K22*100</f>
        <v>#DIV/0!</v>
      </c>
      <c r="H23" s="17" t="e">
        <f>H22/K22*100</f>
        <v>#DIV/0!</v>
      </c>
      <c r="I23" s="17" t="e">
        <f>I22/L22*100</f>
        <v>#DIV/0!</v>
      </c>
      <c r="J23" s="17" t="e">
        <f>J22/M22*100</f>
        <v>#DIV/0!</v>
      </c>
      <c r="K23" s="63" t="e">
        <f t="shared" si="3"/>
        <v>#REF!</v>
      </c>
    </row>
    <row r="24" spans="1:11" x14ac:dyDescent="0.2">
      <c r="A24" s="73" t="s">
        <v>278</v>
      </c>
      <c r="B24" s="29">
        <v>1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63">
        <f t="shared" si="3"/>
        <v>1</v>
      </c>
    </row>
    <row r="25" spans="1:11" x14ac:dyDescent="0.2">
      <c r="A25" s="73" t="s">
        <v>357</v>
      </c>
      <c r="B25" s="17" t="e">
        <f>B24/#REF!*100</f>
        <v>#REF!</v>
      </c>
      <c r="C25" s="17" t="e">
        <f>C24/#REF!*100</f>
        <v>#REF!</v>
      </c>
      <c r="D25" s="17" t="e">
        <f>D24/#REF!*100</f>
        <v>#REF!</v>
      </c>
      <c r="E25" s="17" t="e">
        <f>E24/#REF!*100</f>
        <v>#REF!</v>
      </c>
      <c r="F25" s="17">
        <f>F24/K24*100</f>
        <v>0</v>
      </c>
      <c r="G25" s="17">
        <f>G24/K24*100</f>
        <v>0</v>
      </c>
      <c r="H25" s="17">
        <f>H24/K24*100</f>
        <v>0</v>
      </c>
      <c r="I25" s="17" t="e">
        <f>I24/L24*100</f>
        <v>#DIV/0!</v>
      </c>
      <c r="J25" s="17" t="e">
        <f>J24/M24*100</f>
        <v>#DIV/0!</v>
      </c>
      <c r="K25" s="63" t="e">
        <f t="shared" si="3"/>
        <v>#REF!</v>
      </c>
    </row>
    <row r="26" spans="1:11" x14ac:dyDescent="0.2">
      <c r="A26" s="73" t="s">
        <v>279</v>
      </c>
      <c r="B26" s="29">
        <v>3</v>
      </c>
      <c r="C26" s="29">
        <v>4</v>
      </c>
      <c r="D26" s="29">
        <v>3</v>
      </c>
      <c r="E26" s="29">
        <v>3</v>
      </c>
      <c r="F26" s="29">
        <v>4</v>
      </c>
      <c r="G26" s="29">
        <v>4</v>
      </c>
      <c r="H26" s="29">
        <v>3</v>
      </c>
      <c r="I26" s="29">
        <v>0</v>
      </c>
      <c r="J26" s="29">
        <v>1</v>
      </c>
      <c r="K26" s="63">
        <f t="shared" si="3"/>
        <v>24</v>
      </c>
    </row>
    <row r="27" spans="1:11" x14ac:dyDescent="0.2">
      <c r="A27" s="73" t="s">
        <v>353</v>
      </c>
      <c r="B27" s="17" t="e">
        <f>B26/#REF!*100</f>
        <v>#REF!</v>
      </c>
      <c r="C27" s="17" t="e">
        <f>C26/#REF!*100</f>
        <v>#REF!</v>
      </c>
      <c r="D27" s="17" t="e">
        <f>D26/#REF!*100</f>
        <v>#REF!</v>
      </c>
      <c r="E27" s="17" t="e">
        <f>E26/#REF!*100</f>
        <v>#REF!</v>
      </c>
      <c r="F27" s="17">
        <f>F26/K26*100</f>
        <v>16.666666666666664</v>
      </c>
      <c r="G27" s="17">
        <f>G26/K26*100</f>
        <v>16.666666666666664</v>
      </c>
      <c r="H27" s="17">
        <f>H26/K26*100</f>
        <v>12.5</v>
      </c>
      <c r="I27" s="17" t="e">
        <f>I26/L26*100</f>
        <v>#DIV/0!</v>
      </c>
      <c r="J27" s="17" t="e">
        <f>J26/M26*100</f>
        <v>#DIV/0!</v>
      </c>
      <c r="K27" s="63" t="e">
        <f t="shared" si="3"/>
        <v>#REF!</v>
      </c>
    </row>
    <row r="28" spans="1:11" x14ac:dyDescent="0.2">
      <c r="A28" s="73" t="s">
        <v>280</v>
      </c>
      <c r="B28" s="29">
        <v>1</v>
      </c>
      <c r="C28" s="29">
        <v>1</v>
      </c>
      <c r="D28" s="29">
        <v>1</v>
      </c>
      <c r="E28" s="29">
        <v>1</v>
      </c>
      <c r="F28" s="29">
        <v>1</v>
      </c>
      <c r="G28" s="29">
        <v>1</v>
      </c>
      <c r="H28" s="29">
        <v>1</v>
      </c>
      <c r="I28" s="29">
        <v>0</v>
      </c>
      <c r="J28" s="29">
        <v>0</v>
      </c>
      <c r="K28" s="63">
        <f t="shared" si="3"/>
        <v>7</v>
      </c>
    </row>
    <row r="29" spans="1:11" x14ac:dyDescent="0.2">
      <c r="A29" s="73" t="s">
        <v>353</v>
      </c>
      <c r="B29" s="17" t="e">
        <f>B28/#REF!*100</f>
        <v>#REF!</v>
      </c>
      <c r="C29" s="17" t="e">
        <f>C28/#REF!*100</f>
        <v>#REF!</v>
      </c>
      <c r="D29" s="17" t="e">
        <f>D28/#REF!*100</f>
        <v>#REF!</v>
      </c>
      <c r="E29" s="17" t="e">
        <f>E28/#REF!*100</f>
        <v>#REF!</v>
      </c>
      <c r="F29" s="17">
        <f>F28/K28*100</f>
        <v>14.285714285714285</v>
      </c>
      <c r="G29" s="17">
        <f>G28/K28*100</f>
        <v>14.285714285714285</v>
      </c>
      <c r="H29" s="17">
        <f>H28/K28*100</f>
        <v>14.285714285714285</v>
      </c>
      <c r="I29" s="17" t="e">
        <f>I28/L28*100</f>
        <v>#DIV/0!</v>
      </c>
      <c r="J29" s="17" t="e">
        <f>J28/M28*100</f>
        <v>#DIV/0!</v>
      </c>
      <c r="K29" s="63" t="e">
        <f t="shared" si="3"/>
        <v>#REF!</v>
      </c>
    </row>
    <row r="30" spans="1:11" x14ac:dyDescent="0.2">
      <c r="A30" s="73" t="s">
        <v>281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63">
        <f t="shared" si="3"/>
        <v>0</v>
      </c>
    </row>
    <row r="31" spans="1:11" x14ac:dyDescent="0.2">
      <c r="A31" s="73" t="s">
        <v>353</v>
      </c>
      <c r="B31" s="17" t="e">
        <f>B30/#REF!*100</f>
        <v>#REF!</v>
      </c>
      <c r="C31" s="17" t="e">
        <f>C30/#REF!*100</f>
        <v>#REF!</v>
      </c>
      <c r="D31" s="17" t="e">
        <f>D30/#REF!*100</f>
        <v>#REF!</v>
      </c>
      <c r="E31" s="17" t="e">
        <f>E30/#REF!*100</f>
        <v>#REF!</v>
      </c>
      <c r="F31" s="17" t="e">
        <f>F30/K30*100</f>
        <v>#DIV/0!</v>
      </c>
      <c r="G31" s="17" t="e">
        <f>G30/K30*100</f>
        <v>#DIV/0!</v>
      </c>
      <c r="H31" s="17" t="e">
        <f>H30/K30*100</f>
        <v>#DIV/0!</v>
      </c>
      <c r="I31" s="17" t="e">
        <f>I30/L30*100</f>
        <v>#DIV/0!</v>
      </c>
      <c r="J31" s="17" t="e">
        <f>J30/M30*100</f>
        <v>#DIV/0!</v>
      </c>
      <c r="K31" s="63" t="e">
        <f t="shared" si="3"/>
        <v>#REF!</v>
      </c>
    </row>
    <row r="32" spans="1:11" x14ac:dyDescent="0.2">
      <c r="A32" s="33" t="s">
        <v>152</v>
      </c>
      <c r="B32" s="33">
        <f>B16+B18+B20+B22+B24+B26+B28+B30</f>
        <v>9</v>
      </c>
      <c r="C32" s="33">
        <f t="shared" ref="C32:J32" si="4">C16+C18+C20+C22+C24+C26+C28+C30</f>
        <v>9</v>
      </c>
      <c r="D32" s="33">
        <f t="shared" si="4"/>
        <v>8</v>
      </c>
      <c r="E32" s="33">
        <f t="shared" si="4"/>
        <v>7</v>
      </c>
      <c r="F32" s="33">
        <f t="shared" si="4"/>
        <v>7</v>
      </c>
      <c r="G32" s="33">
        <f t="shared" si="4"/>
        <v>9</v>
      </c>
      <c r="H32" s="33">
        <f t="shared" si="4"/>
        <v>7</v>
      </c>
      <c r="I32" s="33">
        <f t="shared" si="4"/>
        <v>0</v>
      </c>
      <c r="J32" s="33">
        <f t="shared" si="4"/>
        <v>2</v>
      </c>
      <c r="K32" s="70">
        <f>SUM(B32:J32)</f>
        <v>58</v>
      </c>
    </row>
    <row r="34" spans="1:12" x14ac:dyDescent="0.2">
      <c r="A34" s="58" t="s">
        <v>448</v>
      </c>
    </row>
    <row r="35" spans="1:12" x14ac:dyDescent="0.2">
      <c r="A35" t="s">
        <v>449</v>
      </c>
    </row>
    <row r="36" spans="1:12" x14ac:dyDescent="0.2">
      <c r="A36" t="s">
        <v>453</v>
      </c>
    </row>
    <row r="37" spans="1:12" x14ac:dyDescent="0.2">
      <c r="A37" t="s">
        <v>454</v>
      </c>
    </row>
    <row r="39" spans="1:12" x14ac:dyDescent="0.2">
      <c r="A39" s="177" t="s">
        <v>246</v>
      </c>
      <c r="B39" s="177"/>
      <c r="C39" s="177"/>
      <c r="D39" s="177"/>
      <c r="E39" s="177"/>
      <c r="F39" s="177"/>
      <c r="G39" s="177"/>
      <c r="H39" s="177"/>
      <c r="I39" s="177"/>
      <c r="J39" s="179"/>
      <c r="K39" s="179"/>
    </row>
    <row r="40" spans="1:12" ht="224" x14ac:dyDescent="0.2">
      <c r="B40" s="56" t="s">
        <v>247</v>
      </c>
      <c r="C40" s="56" t="s">
        <v>67</v>
      </c>
      <c r="D40" s="56" t="s">
        <v>248</v>
      </c>
      <c r="E40" s="56" t="s">
        <v>249</v>
      </c>
      <c r="F40" s="56" t="s">
        <v>250</v>
      </c>
      <c r="G40" s="56" t="s">
        <v>444</v>
      </c>
      <c r="H40" s="56" t="s">
        <v>251</v>
      </c>
      <c r="I40" s="56" t="s">
        <v>68</v>
      </c>
      <c r="J40" s="56" t="s">
        <v>242</v>
      </c>
      <c r="K40" s="56" t="s">
        <v>458</v>
      </c>
      <c r="L40" s="43"/>
    </row>
    <row r="41" spans="1:12" x14ac:dyDescent="0.2">
      <c r="A41" t="s">
        <v>159</v>
      </c>
      <c r="B41" s="29">
        <v>0</v>
      </c>
      <c r="C41" s="29">
        <v>1</v>
      </c>
      <c r="D41" s="29">
        <v>0</v>
      </c>
      <c r="E41" s="29">
        <v>1</v>
      </c>
      <c r="F41" s="29">
        <v>0</v>
      </c>
      <c r="G41" s="29">
        <v>1</v>
      </c>
      <c r="H41" s="29">
        <v>1</v>
      </c>
      <c r="I41" s="29">
        <v>0</v>
      </c>
      <c r="J41" s="29">
        <v>0</v>
      </c>
      <c r="K41" s="29">
        <v>0</v>
      </c>
      <c r="L41" s="44"/>
    </row>
    <row r="42" spans="1:12" x14ac:dyDescent="0.2">
      <c r="A42" t="s">
        <v>158</v>
      </c>
      <c r="B42" s="17" t="e">
        <f>B41/D41*100</f>
        <v>#DIV/0!</v>
      </c>
      <c r="C42" s="17">
        <f>C41/E41*100</f>
        <v>100</v>
      </c>
      <c r="D42" s="17" t="e">
        <f>D41/L41*100</f>
        <v>#DIV/0!</v>
      </c>
      <c r="E42" s="17" t="e">
        <f>E41/#REF!*100</f>
        <v>#REF!</v>
      </c>
      <c r="F42" s="17" t="e">
        <f>F41/#REF!*100</f>
        <v>#REF!</v>
      </c>
      <c r="G42" s="17" t="e">
        <f>G41/#REF!*100</f>
        <v>#REF!</v>
      </c>
      <c r="H42" s="17" t="e">
        <f>H41/#REF!*100</f>
        <v>#REF!</v>
      </c>
      <c r="I42" s="17" t="e">
        <f>I41/#REF!*100</f>
        <v>#REF!</v>
      </c>
      <c r="J42" s="17" t="e">
        <f>J41/#REF!*100</f>
        <v>#REF!</v>
      </c>
      <c r="K42" s="17" t="e">
        <f>K41/#REF!*100</f>
        <v>#REF!</v>
      </c>
      <c r="L42" s="45"/>
    </row>
    <row r="43" spans="1:12" x14ac:dyDescent="0.2">
      <c r="A43" t="s">
        <v>160</v>
      </c>
      <c r="B43" s="29">
        <v>5</v>
      </c>
      <c r="C43" s="29">
        <v>4</v>
      </c>
      <c r="D43" s="29">
        <v>7</v>
      </c>
      <c r="E43" s="29">
        <v>3</v>
      </c>
      <c r="F43" s="29">
        <v>7</v>
      </c>
      <c r="G43" s="29">
        <v>3</v>
      </c>
      <c r="H43" s="29">
        <v>7</v>
      </c>
      <c r="I43" s="29">
        <v>3</v>
      </c>
      <c r="J43" s="29">
        <v>0</v>
      </c>
      <c r="K43" s="29">
        <v>0</v>
      </c>
      <c r="L43" s="44"/>
    </row>
    <row r="44" spans="1:12" x14ac:dyDescent="0.2">
      <c r="A44" t="s">
        <v>161</v>
      </c>
      <c r="B44" s="17">
        <f>B43/D43*100</f>
        <v>71.428571428571431</v>
      </c>
      <c r="C44" s="17">
        <f>C43/E43*100</f>
        <v>133.33333333333331</v>
      </c>
      <c r="D44" s="17" t="e">
        <f>D43/L43*100</f>
        <v>#DIV/0!</v>
      </c>
      <c r="E44" s="17" t="e">
        <f>E43/#REF!*100</f>
        <v>#REF!</v>
      </c>
      <c r="F44" s="17" t="e">
        <f>F43/#REF!*100</f>
        <v>#REF!</v>
      </c>
      <c r="G44" s="17" t="e">
        <f>G43/#REF!*100</f>
        <v>#REF!</v>
      </c>
      <c r="H44" s="17" t="e">
        <f>H43/#REF!*100</f>
        <v>#REF!</v>
      </c>
      <c r="I44" s="17" t="e">
        <f>I43/#REF!*100</f>
        <v>#REF!</v>
      </c>
      <c r="J44" s="17" t="e">
        <f>J43/#REF!*100</f>
        <v>#REF!</v>
      </c>
      <c r="K44" s="17" t="e">
        <f>K43/#REF!*100</f>
        <v>#REF!</v>
      </c>
      <c r="L44" s="45"/>
    </row>
    <row r="45" spans="1:12" x14ac:dyDescent="0.2">
      <c r="A45" t="s">
        <v>162</v>
      </c>
      <c r="B45" s="29">
        <v>2</v>
      </c>
      <c r="C45" s="29">
        <v>3</v>
      </c>
      <c r="D45" s="29">
        <v>2</v>
      </c>
      <c r="E45" s="29">
        <v>1</v>
      </c>
      <c r="F45" s="29">
        <v>2</v>
      </c>
      <c r="G45" s="29">
        <v>1</v>
      </c>
      <c r="H45" s="29">
        <v>3</v>
      </c>
      <c r="I45" s="29">
        <v>1</v>
      </c>
      <c r="J45" s="29">
        <v>0</v>
      </c>
      <c r="K45" s="29">
        <v>0</v>
      </c>
      <c r="L45" s="44"/>
    </row>
    <row r="46" spans="1:12" x14ac:dyDescent="0.2">
      <c r="A46" t="s">
        <v>163</v>
      </c>
      <c r="B46" s="17">
        <f>B45/D45*100</f>
        <v>100</v>
      </c>
      <c r="C46" s="17">
        <f>C45/E45*100</f>
        <v>300</v>
      </c>
      <c r="D46" s="17" t="e">
        <f>D45/L45*100</f>
        <v>#DIV/0!</v>
      </c>
      <c r="E46" s="17" t="e">
        <f>E45/#REF!*100</f>
        <v>#REF!</v>
      </c>
      <c r="F46" s="17" t="e">
        <f>F45/#REF!*100</f>
        <v>#REF!</v>
      </c>
      <c r="G46" s="17" t="e">
        <f>G45/#REF!*100</f>
        <v>#REF!</v>
      </c>
      <c r="H46" s="17" t="e">
        <f>H45/#REF!*100</f>
        <v>#REF!</v>
      </c>
      <c r="I46" s="17" t="e">
        <f>I45/#REF!*100</f>
        <v>#REF!</v>
      </c>
      <c r="J46" s="17" t="e">
        <f>J45/#REF!*100</f>
        <v>#REF!</v>
      </c>
      <c r="K46" s="17" t="e">
        <f>K45/#REF!*100</f>
        <v>#REF!</v>
      </c>
      <c r="L46" s="45"/>
    </row>
    <row r="47" spans="1:12" x14ac:dyDescent="0.2">
      <c r="A47" t="s">
        <v>164</v>
      </c>
      <c r="B47" s="29">
        <v>2</v>
      </c>
      <c r="C47" s="29">
        <v>2</v>
      </c>
      <c r="D47" s="29">
        <v>2</v>
      </c>
      <c r="E47" s="29">
        <v>0</v>
      </c>
      <c r="F47" s="29">
        <v>0</v>
      </c>
      <c r="G47" s="29">
        <v>1</v>
      </c>
      <c r="H47" s="29">
        <v>2</v>
      </c>
      <c r="I47" s="29">
        <v>1</v>
      </c>
      <c r="J47" s="29">
        <v>0</v>
      </c>
      <c r="K47" s="29">
        <v>0</v>
      </c>
      <c r="L47" s="44"/>
    </row>
    <row r="48" spans="1:12" x14ac:dyDescent="0.2">
      <c r="A48" t="s">
        <v>165</v>
      </c>
      <c r="B48" s="17">
        <f>B47/D47*100</f>
        <v>100</v>
      </c>
      <c r="C48" s="17" t="e">
        <f>C47/E47*100</f>
        <v>#DIV/0!</v>
      </c>
      <c r="D48" s="17" t="e">
        <f>D47/L47*100</f>
        <v>#DIV/0!</v>
      </c>
      <c r="E48" s="17" t="e">
        <f>E47/#REF!*100</f>
        <v>#REF!</v>
      </c>
      <c r="F48" s="17" t="e">
        <f>F47/#REF!*100</f>
        <v>#REF!</v>
      </c>
      <c r="G48" s="17" t="e">
        <f>G47/#REF!*100</f>
        <v>#REF!</v>
      </c>
      <c r="H48" s="17" t="e">
        <f>H47/#REF!*100</f>
        <v>#REF!</v>
      </c>
      <c r="I48" s="17" t="e">
        <f>I47/#REF!*100</f>
        <v>#REF!</v>
      </c>
      <c r="J48" s="17" t="e">
        <f>J47/#REF!*100</f>
        <v>#REF!</v>
      </c>
      <c r="K48" s="17" t="e">
        <f>K47/#REF!*100</f>
        <v>#REF!</v>
      </c>
      <c r="L48" s="45"/>
    </row>
    <row r="49" spans="1:12" x14ac:dyDescent="0.2">
      <c r="A49" t="s">
        <v>172</v>
      </c>
      <c r="B49" s="29">
        <v>1</v>
      </c>
      <c r="C49" s="29">
        <v>2</v>
      </c>
      <c r="D49" s="29">
        <v>2</v>
      </c>
      <c r="E49" s="29">
        <v>0</v>
      </c>
      <c r="F49" s="29">
        <v>1</v>
      </c>
      <c r="G49" s="29">
        <v>2</v>
      </c>
      <c r="H49" s="29">
        <v>2</v>
      </c>
      <c r="I49" s="29">
        <v>1</v>
      </c>
      <c r="J49" s="29">
        <v>0</v>
      </c>
      <c r="K49" s="29">
        <v>0</v>
      </c>
      <c r="L49" s="44"/>
    </row>
    <row r="50" spans="1:12" x14ac:dyDescent="0.2">
      <c r="A50" t="s">
        <v>173</v>
      </c>
      <c r="B50" s="17">
        <f>B49/D49*100</f>
        <v>50</v>
      </c>
      <c r="C50" s="17" t="e">
        <f>C49/E49*100</f>
        <v>#DIV/0!</v>
      </c>
      <c r="D50" s="17" t="e">
        <f>D49/L49*100</f>
        <v>#DIV/0!</v>
      </c>
      <c r="E50" s="17" t="e">
        <f>E49/#REF!*100</f>
        <v>#REF!</v>
      </c>
      <c r="F50" s="17" t="e">
        <f>F49/#REF!*100</f>
        <v>#REF!</v>
      </c>
      <c r="G50" s="17" t="e">
        <f>G49/#REF!*100</f>
        <v>#REF!</v>
      </c>
      <c r="H50" s="17" t="e">
        <f>H49/#REF!*100</f>
        <v>#REF!</v>
      </c>
      <c r="I50" s="17" t="e">
        <f>I49/#REF!*100</f>
        <v>#REF!</v>
      </c>
      <c r="J50" s="17" t="e">
        <f>J49/#REF!*100</f>
        <v>#REF!</v>
      </c>
      <c r="K50" s="17" t="e">
        <f>K49/#REF!*100</f>
        <v>#REF!</v>
      </c>
      <c r="L50" s="45"/>
    </row>
    <row r="51" spans="1:12" x14ac:dyDescent="0.2">
      <c r="A51" t="s">
        <v>174</v>
      </c>
      <c r="B51" s="29">
        <v>2</v>
      </c>
      <c r="C51" s="29">
        <v>3</v>
      </c>
      <c r="D51" s="29">
        <v>3</v>
      </c>
      <c r="E51" s="29">
        <v>2</v>
      </c>
      <c r="F51" s="29">
        <v>2</v>
      </c>
      <c r="G51" s="29">
        <v>4</v>
      </c>
      <c r="H51" s="29">
        <v>4</v>
      </c>
      <c r="I51" s="29">
        <v>1</v>
      </c>
      <c r="J51" s="29">
        <v>0</v>
      </c>
      <c r="K51" s="29">
        <v>1</v>
      </c>
      <c r="L51" s="44"/>
    </row>
    <row r="52" spans="1:12" x14ac:dyDescent="0.2">
      <c r="A52" t="s">
        <v>175</v>
      </c>
      <c r="B52" s="17">
        <f>B51/D51*100</f>
        <v>66.666666666666657</v>
      </c>
      <c r="C52" s="17">
        <f>C51/E51*100</f>
        <v>150</v>
      </c>
      <c r="D52" s="17" t="e">
        <f>D51/L51*100</f>
        <v>#DIV/0!</v>
      </c>
      <c r="E52" s="17" t="e">
        <f>E51/#REF!*100</f>
        <v>#REF!</v>
      </c>
      <c r="F52" s="17" t="e">
        <f>F51/#REF!*100</f>
        <v>#REF!</v>
      </c>
      <c r="G52" s="17" t="e">
        <f>G51/#REF!*100</f>
        <v>#REF!</v>
      </c>
      <c r="H52" s="17" t="e">
        <f>H51/#REF!*100</f>
        <v>#REF!</v>
      </c>
      <c r="I52" s="17" t="e">
        <f>I51/#REF!*100</f>
        <v>#REF!</v>
      </c>
      <c r="J52" s="17" t="e">
        <f>J51/#REF!*100</f>
        <v>#REF!</v>
      </c>
      <c r="K52" s="17" t="e">
        <f>K51/#REF!*100</f>
        <v>#REF!</v>
      </c>
      <c r="L52" s="45"/>
    </row>
    <row r="53" spans="1:12" x14ac:dyDescent="0.2">
      <c r="A53" s="30" t="s">
        <v>185</v>
      </c>
      <c r="B53" s="30">
        <f>B41+B43+B45+B47+B49+B51</f>
        <v>12</v>
      </c>
      <c r="C53" s="30">
        <f t="shared" ref="C53:K53" si="5">C41+C43+C45+C47+C49+C51</f>
        <v>15</v>
      </c>
      <c r="D53" s="30">
        <f t="shared" si="5"/>
        <v>16</v>
      </c>
      <c r="E53" s="30">
        <f t="shared" si="5"/>
        <v>7</v>
      </c>
      <c r="F53" s="30">
        <f t="shared" si="5"/>
        <v>12</v>
      </c>
      <c r="G53" s="30">
        <f t="shared" si="5"/>
        <v>12</v>
      </c>
      <c r="H53" s="30">
        <f t="shared" si="5"/>
        <v>19</v>
      </c>
      <c r="I53" s="30">
        <f t="shared" si="5"/>
        <v>7</v>
      </c>
      <c r="J53" s="30">
        <f t="shared" si="5"/>
        <v>0</v>
      </c>
      <c r="K53" s="30">
        <f t="shared" si="5"/>
        <v>1</v>
      </c>
      <c r="L53" s="147">
        <v>22</v>
      </c>
    </row>
    <row r="54" spans="1:12" x14ac:dyDescent="0.2">
      <c r="A54" s="30" t="s">
        <v>186</v>
      </c>
      <c r="B54" s="155">
        <f>B53/L53*100</f>
        <v>54.54545454545454</v>
      </c>
      <c r="C54" s="155">
        <f>C53/L53*100</f>
        <v>68.181818181818173</v>
      </c>
      <c r="D54" s="155">
        <f>D53/L53*100</f>
        <v>72.727272727272734</v>
      </c>
      <c r="E54" s="155">
        <f>E53/L53*100</f>
        <v>31.818181818181817</v>
      </c>
      <c r="F54" s="155">
        <f>F53/L53*100</f>
        <v>54.54545454545454</v>
      </c>
      <c r="G54" s="155">
        <f>G53/L53*100</f>
        <v>54.54545454545454</v>
      </c>
      <c r="H54" s="155">
        <f>H53/L53*100</f>
        <v>86.36363636363636</v>
      </c>
      <c r="I54" s="155">
        <f>I53/L53*100</f>
        <v>31.818181818181817</v>
      </c>
      <c r="J54" s="155">
        <f>J53/L53*100</f>
        <v>0</v>
      </c>
      <c r="K54" s="155">
        <f>K53/L53*100</f>
        <v>4.5454545454545459</v>
      </c>
      <c r="L54" s="44"/>
    </row>
    <row r="55" spans="1:12" x14ac:dyDescent="0.2">
      <c r="A55" t="s">
        <v>176</v>
      </c>
      <c r="B55" s="29">
        <v>5</v>
      </c>
      <c r="C55" s="29">
        <v>6</v>
      </c>
      <c r="D55" s="29">
        <v>6</v>
      </c>
      <c r="E55" s="29">
        <v>3</v>
      </c>
      <c r="F55" s="29">
        <v>5</v>
      </c>
      <c r="G55" s="29">
        <v>3</v>
      </c>
      <c r="H55" s="29">
        <v>7</v>
      </c>
      <c r="I55" s="29">
        <v>4</v>
      </c>
      <c r="J55" s="29">
        <v>0</v>
      </c>
      <c r="K55" s="29">
        <v>0</v>
      </c>
      <c r="L55" s="45"/>
    </row>
    <row r="56" spans="1:12" x14ac:dyDescent="0.2">
      <c r="A56" t="s">
        <v>180</v>
      </c>
      <c r="B56" s="17">
        <f>B55/D55*100</f>
        <v>83.333333333333343</v>
      </c>
      <c r="C56" s="17">
        <f>C55/E55*100</f>
        <v>200</v>
      </c>
      <c r="D56" s="17" t="e">
        <f>D55/L55*100</f>
        <v>#DIV/0!</v>
      </c>
      <c r="E56" s="17" t="e">
        <f>E55/#REF!*100</f>
        <v>#REF!</v>
      </c>
      <c r="F56" s="17" t="e">
        <f>F55/#REF!*100</f>
        <v>#REF!</v>
      </c>
      <c r="G56" s="17" t="e">
        <f>G55/#REF!*100</f>
        <v>#REF!</v>
      </c>
      <c r="H56" s="17" t="e">
        <f>H55/#REF!*100</f>
        <v>#REF!</v>
      </c>
      <c r="I56" s="17" t="e">
        <f>I55/#REF!*100</f>
        <v>#REF!</v>
      </c>
      <c r="J56" s="17" t="e">
        <f>J55/#REF!*100</f>
        <v>#REF!</v>
      </c>
      <c r="K56" s="17" t="e">
        <f>K55/#REF!*100</f>
        <v>#REF!</v>
      </c>
      <c r="L56" s="45"/>
    </row>
    <row r="57" spans="1:12" x14ac:dyDescent="0.2">
      <c r="A57" t="s">
        <v>55</v>
      </c>
      <c r="B57" s="29">
        <v>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45"/>
    </row>
    <row r="58" spans="1:12" x14ac:dyDescent="0.2">
      <c r="A58" t="s">
        <v>181</v>
      </c>
      <c r="B58" s="17" t="e">
        <f>B57/D57*100</f>
        <v>#DIV/0!</v>
      </c>
      <c r="C58" s="17" t="e">
        <f>C57/E57*100</f>
        <v>#DIV/0!</v>
      </c>
      <c r="D58" s="17" t="e">
        <f>D57/L57*100</f>
        <v>#DIV/0!</v>
      </c>
      <c r="E58" s="17" t="e">
        <f>E57/#REF!*100</f>
        <v>#REF!</v>
      </c>
      <c r="F58" s="17" t="e">
        <f>F57/#REF!*100</f>
        <v>#REF!</v>
      </c>
      <c r="G58" s="17" t="e">
        <f>G57/#REF!*100</f>
        <v>#REF!</v>
      </c>
      <c r="H58" s="17" t="e">
        <f>H57/#REF!*100</f>
        <v>#REF!</v>
      </c>
      <c r="I58" s="17" t="e">
        <f>I57/#REF!*100</f>
        <v>#REF!</v>
      </c>
      <c r="J58" s="17" t="e">
        <f>J57/#REF!*100</f>
        <v>#REF!</v>
      </c>
      <c r="K58" s="17" t="e">
        <f>K57/#REF!*100</f>
        <v>#REF!</v>
      </c>
      <c r="L58" s="45"/>
    </row>
    <row r="59" spans="1:12" x14ac:dyDescent="0.2">
      <c r="A59" t="s">
        <v>56</v>
      </c>
      <c r="B59" s="29">
        <v>2</v>
      </c>
      <c r="C59" s="29">
        <v>2</v>
      </c>
      <c r="D59" s="29">
        <v>3</v>
      </c>
      <c r="E59" s="29">
        <v>0</v>
      </c>
      <c r="F59" s="29">
        <v>2</v>
      </c>
      <c r="G59" s="29">
        <v>2</v>
      </c>
      <c r="H59" s="29">
        <v>3</v>
      </c>
      <c r="I59" s="29">
        <v>1</v>
      </c>
      <c r="J59" s="29">
        <v>0</v>
      </c>
      <c r="K59" s="29">
        <v>1</v>
      </c>
      <c r="L59" s="45"/>
    </row>
    <row r="60" spans="1:12" x14ac:dyDescent="0.2">
      <c r="A60" t="s">
        <v>182</v>
      </c>
      <c r="B60" s="17">
        <f>B59/D59*100</f>
        <v>66.666666666666657</v>
      </c>
      <c r="C60" s="17" t="e">
        <f>C59/E59*100</f>
        <v>#DIV/0!</v>
      </c>
      <c r="D60" s="17" t="e">
        <f>D59/L59*100</f>
        <v>#DIV/0!</v>
      </c>
      <c r="E60" s="17" t="e">
        <f>E59/#REF!*100</f>
        <v>#REF!</v>
      </c>
      <c r="F60" s="17" t="e">
        <f>F59/#REF!*100</f>
        <v>#REF!</v>
      </c>
      <c r="G60" s="17" t="e">
        <f>G59/#REF!*100</f>
        <v>#REF!</v>
      </c>
      <c r="H60" s="17" t="e">
        <f>H59/#REF!*100</f>
        <v>#REF!</v>
      </c>
      <c r="I60" s="17" t="e">
        <f>I59/#REF!*100</f>
        <v>#REF!</v>
      </c>
      <c r="J60" s="17" t="e">
        <f>J59/#REF!*100</f>
        <v>#REF!</v>
      </c>
      <c r="K60" s="17" t="e">
        <f>K59/#REF!*100</f>
        <v>#REF!</v>
      </c>
      <c r="L60" s="45"/>
    </row>
    <row r="61" spans="1:12" x14ac:dyDescent="0.2">
      <c r="A61" t="s">
        <v>183</v>
      </c>
      <c r="B61" s="29">
        <v>4</v>
      </c>
      <c r="C61" s="29">
        <v>6</v>
      </c>
      <c r="D61" s="29">
        <v>6</v>
      </c>
      <c r="E61" s="29">
        <v>3</v>
      </c>
      <c r="F61" s="29">
        <v>4</v>
      </c>
      <c r="G61" s="29">
        <v>6</v>
      </c>
      <c r="H61" s="29">
        <v>8</v>
      </c>
      <c r="I61" s="29">
        <v>1</v>
      </c>
      <c r="J61" s="29">
        <v>0</v>
      </c>
      <c r="K61" s="29">
        <v>0</v>
      </c>
      <c r="L61" s="45"/>
    </row>
    <row r="62" spans="1:12" x14ac:dyDescent="0.2">
      <c r="A62" t="s">
        <v>182</v>
      </c>
      <c r="B62" s="17">
        <f>B61/D61*100</f>
        <v>66.666666666666657</v>
      </c>
      <c r="C62" s="17">
        <f>C61/E61*100</f>
        <v>200</v>
      </c>
      <c r="D62" s="17" t="e">
        <f>D61/L61*100</f>
        <v>#DIV/0!</v>
      </c>
      <c r="E62" s="17" t="e">
        <f>E61/#REF!*100</f>
        <v>#REF!</v>
      </c>
      <c r="F62" s="17" t="e">
        <f>F61/#REF!*100</f>
        <v>#REF!</v>
      </c>
      <c r="G62" s="17" t="e">
        <f>G61/#REF!*100</f>
        <v>#REF!</v>
      </c>
      <c r="H62" s="17" t="e">
        <f>H61/#REF!*100</f>
        <v>#REF!</v>
      </c>
      <c r="I62" s="17" t="e">
        <f>I61/#REF!*100</f>
        <v>#REF!</v>
      </c>
      <c r="J62" s="17" t="e">
        <f>J61/#REF!*100</f>
        <v>#REF!</v>
      </c>
      <c r="K62" s="17" t="e">
        <f>K61/#REF!*100</f>
        <v>#REF!</v>
      </c>
      <c r="L62" s="45"/>
    </row>
    <row r="63" spans="1:12" x14ac:dyDescent="0.2">
      <c r="A63" t="s">
        <v>16</v>
      </c>
      <c r="B63" s="29">
        <v>1</v>
      </c>
      <c r="C63" s="29">
        <v>1</v>
      </c>
      <c r="D63" s="29">
        <v>1</v>
      </c>
      <c r="E63" s="29">
        <v>1</v>
      </c>
      <c r="F63" s="29">
        <v>1</v>
      </c>
      <c r="G63" s="29">
        <v>1</v>
      </c>
      <c r="H63" s="29">
        <v>1</v>
      </c>
      <c r="I63" s="29">
        <v>1</v>
      </c>
      <c r="J63" s="29">
        <v>0</v>
      </c>
      <c r="K63" s="29">
        <v>0</v>
      </c>
      <c r="L63" s="45"/>
    </row>
    <row r="64" spans="1:12" x14ac:dyDescent="0.2">
      <c r="A64" t="s">
        <v>184</v>
      </c>
      <c r="B64" s="17">
        <f>B63/D63*100</f>
        <v>100</v>
      </c>
      <c r="C64" s="17">
        <f>C63/E63*100</f>
        <v>100</v>
      </c>
      <c r="D64" s="17" t="e">
        <f>D63/L63*100</f>
        <v>#DIV/0!</v>
      </c>
      <c r="E64" s="17" t="e">
        <f>E63/#REF!*100</f>
        <v>#REF!</v>
      </c>
      <c r="F64" s="17" t="e">
        <f>F63/#REF!*100</f>
        <v>#REF!</v>
      </c>
      <c r="G64" s="17" t="e">
        <f>G63/#REF!*100</f>
        <v>#REF!</v>
      </c>
      <c r="H64" s="17" t="e">
        <f>H63/#REF!*100</f>
        <v>#REF!</v>
      </c>
      <c r="I64" s="17" t="e">
        <f>I63/#REF!*100</f>
        <v>#REF!</v>
      </c>
      <c r="J64" s="17" t="e">
        <f>J63/#REF!*100</f>
        <v>#REF!</v>
      </c>
      <c r="K64" s="17" t="e">
        <f>K63/#REF!*100</f>
        <v>#REF!</v>
      </c>
      <c r="L64" s="45"/>
    </row>
    <row r="65" spans="1:12" x14ac:dyDescent="0.2">
      <c r="A65" s="33" t="s">
        <v>152</v>
      </c>
      <c r="B65" s="33">
        <f t="shared" ref="B65:K65" si="6">B55+B57+B59</f>
        <v>7</v>
      </c>
      <c r="C65" s="33">
        <f t="shared" si="6"/>
        <v>8</v>
      </c>
      <c r="D65" s="33">
        <f t="shared" si="6"/>
        <v>9</v>
      </c>
      <c r="E65" s="33">
        <f t="shared" si="6"/>
        <v>3</v>
      </c>
      <c r="F65" s="33">
        <f t="shared" si="6"/>
        <v>7</v>
      </c>
      <c r="G65" s="33">
        <f t="shared" si="6"/>
        <v>5</v>
      </c>
      <c r="H65" s="33">
        <f t="shared" si="6"/>
        <v>10</v>
      </c>
      <c r="I65" s="33">
        <f t="shared" si="6"/>
        <v>5</v>
      </c>
      <c r="J65" s="33">
        <f t="shared" si="6"/>
        <v>0</v>
      </c>
      <c r="K65" s="33">
        <f t="shared" si="6"/>
        <v>1</v>
      </c>
      <c r="L65" s="46" t="e">
        <f>SUM(#REF!)</f>
        <v>#REF!</v>
      </c>
    </row>
    <row r="66" spans="1:12" x14ac:dyDescent="0.2">
      <c r="A66" t="s">
        <v>495</v>
      </c>
    </row>
    <row r="67" spans="1:12" x14ac:dyDescent="0.2">
      <c r="A67" s="3" t="s">
        <v>252</v>
      </c>
    </row>
    <row r="68" spans="1:12" x14ac:dyDescent="0.2">
      <c r="A68" t="s">
        <v>485</v>
      </c>
    </row>
    <row r="71" spans="1:12" ht="128" x14ac:dyDescent="0.2">
      <c r="A71" s="180" t="s">
        <v>614</v>
      </c>
      <c r="B71" s="180" t="s">
        <v>615</v>
      </c>
      <c r="C71" s="180" t="s">
        <v>616</v>
      </c>
      <c r="D71" s="180" t="s">
        <v>249</v>
      </c>
      <c r="E71" s="180" t="s">
        <v>444</v>
      </c>
      <c r="F71" s="180" t="s">
        <v>251</v>
      </c>
      <c r="G71" s="180" t="s">
        <v>457</v>
      </c>
      <c r="H71" s="180"/>
      <c r="I71" s="180"/>
    </row>
    <row r="72" spans="1:12" x14ac:dyDescent="0.2">
      <c r="A72">
        <v>21</v>
      </c>
      <c r="B72">
        <v>24</v>
      </c>
      <c r="C72">
        <v>24</v>
      </c>
      <c r="D72">
        <v>14</v>
      </c>
      <c r="E72">
        <v>19</v>
      </c>
      <c r="F72">
        <v>28</v>
      </c>
      <c r="G72">
        <v>14</v>
      </c>
    </row>
    <row r="73" spans="1:12" x14ac:dyDescent="0.2">
      <c r="A73" s="201">
        <f>A72/36*100</f>
        <v>58.333333333333336</v>
      </c>
      <c r="B73" s="201">
        <f t="shared" ref="B73:F73" si="7">B72/36*100</f>
        <v>66.666666666666657</v>
      </c>
      <c r="C73" s="201">
        <f t="shared" si="7"/>
        <v>66.666666666666657</v>
      </c>
      <c r="D73" s="201">
        <f t="shared" si="7"/>
        <v>38.888888888888893</v>
      </c>
      <c r="E73" s="201">
        <f t="shared" si="7"/>
        <v>52.777777777777779</v>
      </c>
      <c r="F73" s="201">
        <f t="shared" si="7"/>
        <v>77.777777777777786</v>
      </c>
      <c r="G73" s="201">
        <f>G72/36*100</f>
        <v>38.888888888888893</v>
      </c>
    </row>
  </sheetData>
  <mergeCells count="1">
    <mergeCell ref="H2:K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678"/>
  <sheetViews>
    <sheetView topLeftCell="A409" zoomScaleNormal="110" zoomScalePageLayoutView="110" workbookViewId="0">
      <selection activeCell="A25" sqref="A25:D26"/>
    </sheetView>
  </sheetViews>
  <sheetFormatPr baseColWidth="10" defaultColWidth="11" defaultRowHeight="16" x14ac:dyDescent="0.2"/>
  <cols>
    <col min="1" max="1" width="44" customWidth="1"/>
    <col min="2" max="2" width="27.5" customWidth="1"/>
    <col min="3" max="3" width="28.6640625" customWidth="1"/>
    <col min="4" max="4" width="34.6640625" customWidth="1"/>
    <col min="5" max="5" width="20" bestFit="1" customWidth="1"/>
    <col min="6" max="6" width="17.83203125" bestFit="1" customWidth="1"/>
    <col min="7" max="7" width="35.83203125" bestFit="1" customWidth="1"/>
    <col min="8" max="8" width="16" bestFit="1" customWidth="1"/>
    <col min="9" max="9" width="13.1640625" bestFit="1" customWidth="1"/>
    <col min="10" max="10" width="12" bestFit="1" customWidth="1"/>
    <col min="11" max="11" width="11.6640625" bestFit="1" customWidth="1"/>
    <col min="12" max="14" width="11.1640625" bestFit="1" customWidth="1"/>
    <col min="15" max="15" width="19.6640625" customWidth="1"/>
    <col min="16" max="16" width="11.1640625" bestFit="1" customWidth="1"/>
    <col min="17" max="17" width="7.6640625" bestFit="1" customWidth="1"/>
    <col min="18" max="18" width="15.1640625" bestFit="1" customWidth="1"/>
    <col min="19" max="19" width="10.5" bestFit="1" customWidth="1"/>
    <col min="20" max="20" width="6.6640625" bestFit="1" customWidth="1"/>
    <col min="21" max="21" width="11.1640625" bestFit="1" customWidth="1"/>
    <col min="22" max="22" width="21.5" bestFit="1" customWidth="1"/>
    <col min="23" max="132" width="11.1640625" bestFit="1" customWidth="1"/>
  </cols>
  <sheetData>
    <row r="1" spans="1:10" x14ac:dyDescent="0.2">
      <c r="A1" t="s">
        <v>156</v>
      </c>
      <c r="D1" s="21" t="s">
        <v>472</v>
      </c>
      <c r="E1" s="21" t="s">
        <v>515</v>
      </c>
      <c r="F1" s="21"/>
      <c r="G1" s="21"/>
    </row>
    <row r="2" spans="1:10" x14ac:dyDescent="0.2">
      <c r="A2" t="s">
        <v>157</v>
      </c>
      <c r="D2" t="s">
        <v>490</v>
      </c>
    </row>
    <row r="3" spans="1:10" x14ac:dyDescent="0.2">
      <c r="A3" s="21" t="s">
        <v>166</v>
      </c>
      <c r="B3" s="21"/>
      <c r="D3" t="s">
        <v>491</v>
      </c>
    </row>
    <row r="4" spans="1:10" x14ac:dyDescent="0.2">
      <c r="A4" s="21" t="s">
        <v>167</v>
      </c>
      <c r="B4" s="21"/>
    </row>
    <row r="5" spans="1:10" x14ac:dyDescent="0.2">
      <c r="A5" s="21" t="s">
        <v>168</v>
      </c>
      <c r="B5" s="21"/>
    </row>
    <row r="6" spans="1:10" x14ac:dyDescent="0.2">
      <c r="A6" s="21" t="s">
        <v>169</v>
      </c>
      <c r="B6" s="21"/>
    </row>
    <row r="7" spans="1:10" x14ac:dyDescent="0.2">
      <c r="A7" s="21" t="s">
        <v>170</v>
      </c>
      <c r="B7" s="21"/>
    </row>
    <row r="8" spans="1:10" x14ac:dyDescent="0.2">
      <c r="A8" s="21" t="s">
        <v>171</v>
      </c>
      <c r="B8" s="21"/>
    </row>
    <row r="9" spans="1:10" x14ac:dyDescent="0.2">
      <c r="A9" s="21"/>
      <c r="B9" s="21"/>
    </row>
    <row r="10" spans="1:10" x14ac:dyDescent="0.2">
      <c r="B10" s="21"/>
    </row>
    <row r="11" spans="1:10" x14ac:dyDescent="0.2">
      <c r="A11" s="48" t="s">
        <v>187</v>
      </c>
      <c r="B11" s="39"/>
      <c r="C11" s="39"/>
      <c r="D11" s="39"/>
      <c r="E11" s="38"/>
      <c r="F11" s="38"/>
      <c r="G11" s="38"/>
      <c r="H11" s="38"/>
      <c r="I11" s="227"/>
      <c r="J11" s="227"/>
    </row>
    <row r="12" spans="1:10" x14ac:dyDescent="0.2">
      <c r="B12" s="41" t="s">
        <v>65</v>
      </c>
      <c r="C12" s="41" t="s">
        <v>64</v>
      </c>
      <c r="D12" s="43" t="s">
        <v>85</v>
      </c>
    </row>
    <row r="13" spans="1:10" x14ac:dyDescent="0.2">
      <c r="A13" t="s">
        <v>159</v>
      </c>
      <c r="B13" s="29">
        <v>1</v>
      </c>
      <c r="C13" s="29">
        <v>0</v>
      </c>
      <c r="D13" s="30">
        <f>SUM(B13:C13)</f>
        <v>1</v>
      </c>
      <c r="E13" s="29"/>
      <c r="F13" s="29"/>
      <c r="G13" s="29"/>
      <c r="H13" s="29"/>
    </row>
    <row r="14" spans="1:10" x14ac:dyDescent="0.2">
      <c r="A14" t="s">
        <v>158</v>
      </c>
      <c r="B14" s="17">
        <f>B13/D13*100</f>
        <v>100</v>
      </c>
      <c r="C14" s="17">
        <f>C13/D13*100</f>
        <v>0</v>
      </c>
      <c r="D14" s="31">
        <f>SUM(B14:C14)</f>
        <v>100</v>
      </c>
      <c r="E14" s="17"/>
      <c r="F14" s="17"/>
      <c r="G14" s="17"/>
      <c r="H14" s="17"/>
    </row>
    <row r="15" spans="1:10" x14ac:dyDescent="0.2">
      <c r="A15" t="s">
        <v>160</v>
      </c>
      <c r="B15" s="29">
        <v>10</v>
      </c>
      <c r="C15" s="29">
        <v>0</v>
      </c>
      <c r="D15" s="30">
        <f t="shared" ref="D15:D24" si="0">SUM(B15:C15)</f>
        <v>10</v>
      </c>
      <c r="E15" s="29"/>
      <c r="F15" s="29"/>
      <c r="G15" s="29"/>
      <c r="H15" s="29"/>
    </row>
    <row r="16" spans="1:10" x14ac:dyDescent="0.2">
      <c r="A16" t="s">
        <v>161</v>
      </c>
      <c r="B16" s="17">
        <f>B15/D15*100</f>
        <v>100</v>
      </c>
      <c r="C16" s="17">
        <f>C15/D15*100</f>
        <v>0</v>
      </c>
      <c r="D16" s="31">
        <f t="shared" si="0"/>
        <v>100</v>
      </c>
      <c r="E16" s="17"/>
      <c r="F16" s="17"/>
      <c r="G16" s="17"/>
      <c r="H16" s="17"/>
    </row>
    <row r="17" spans="1:8" x14ac:dyDescent="0.2">
      <c r="A17" t="s">
        <v>162</v>
      </c>
      <c r="B17" s="29">
        <v>2</v>
      </c>
      <c r="C17" s="29">
        <v>0</v>
      </c>
      <c r="D17" s="30">
        <f t="shared" si="0"/>
        <v>2</v>
      </c>
      <c r="E17" s="29"/>
      <c r="F17" s="29"/>
      <c r="G17" s="29"/>
      <c r="H17" s="29"/>
    </row>
    <row r="18" spans="1:8" x14ac:dyDescent="0.2">
      <c r="A18" t="s">
        <v>163</v>
      </c>
      <c r="B18" s="17">
        <f>B17/D17*100</f>
        <v>100</v>
      </c>
      <c r="C18" s="17">
        <f>C17/D17*100</f>
        <v>0</v>
      </c>
      <c r="D18" s="31">
        <f t="shared" si="0"/>
        <v>100</v>
      </c>
      <c r="E18" s="17"/>
      <c r="F18" s="17"/>
      <c r="G18" s="17"/>
      <c r="H18" s="17"/>
    </row>
    <row r="19" spans="1:8" x14ac:dyDescent="0.2">
      <c r="A19" t="s">
        <v>164</v>
      </c>
      <c r="B19" s="29">
        <v>3</v>
      </c>
      <c r="C19" s="29">
        <v>0</v>
      </c>
      <c r="D19" s="30">
        <f t="shared" si="0"/>
        <v>3</v>
      </c>
      <c r="E19" s="29"/>
      <c r="F19" s="29"/>
      <c r="G19" s="29"/>
      <c r="H19" s="29"/>
    </row>
    <row r="20" spans="1:8" x14ac:dyDescent="0.2">
      <c r="A20" t="s">
        <v>165</v>
      </c>
      <c r="B20" s="17">
        <f>B19/D19*100</f>
        <v>100</v>
      </c>
      <c r="C20" s="17">
        <f>C19/D19*100</f>
        <v>0</v>
      </c>
      <c r="D20" s="31">
        <f t="shared" si="0"/>
        <v>100</v>
      </c>
      <c r="E20" s="17"/>
      <c r="F20" s="17"/>
      <c r="G20" s="17"/>
      <c r="H20" s="17"/>
    </row>
    <row r="21" spans="1:8" x14ac:dyDescent="0.2">
      <c r="A21" t="s">
        <v>172</v>
      </c>
      <c r="B21" s="29">
        <v>2</v>
      </c>
      <c r="C21" s="29">
        <v>0</v>
      </c>
      <c r="D21" s="30">
        <f t="shared" si="0"/>
        <v>2</v>
      </c>
      <c r="E21" s="29"/>
      <c r="F21" s="29"/>
      <c r="G21" s="29"/>
      <c r="H21" s="29"/>
    </row>
    <row r="22" spans="1:8" x14ac:dyDescent="0.2">
      <c r="A22" t="s">
        <v>173</v>
      </c>
      <c r="B22" s="17">
        <f>B21/D21*100</f>
        <v>100</v>
      </c>
      <c r="C22" s="17">
        <f>C21/D21*100</f>
        <v>0</v>
      </c>
      <c r="D22" s="31">
        <f t="shared" si="0"/>
        <v>100</v>
      </c>
      <c r="E22" s="17"/>
      <c r="F22" s="17"/>
      <c r="G22" s="17"/>
      <c r="H22" s="17"/>
    </row>
    <row r="23" spans="1:8" x14ac:dyDescent="0.2">
      <c r="A23" t="s">
        <v>174</v>
      </c>
      <c r="B23" s="29">
        <v>5</v>
      </c>
      <c r="C23" s="29">
        <v>0</v>
      </c>
      <c r="D23" s="30">
        <f t="shared" si="0"/>
        <v>5</v>
      </c>
      <c r="E23" s="29"/>
      <c r="F23" s="29"/>
      <c r="G23" s="29"/>
      <c r="H23" s="29"/>
    </row>
    <row r="24" spans="1:8" x14ac:dyDescent="0.2">
      <c r="A24" t="s">
        <v>175</v>
      </c>
      <c r="B24" s="17">
        <f>B23/D23*100</f>
        <v>100</v>
      </c>
      <c r="C24" s="17">
        <f>C23/D23*100</f>
        <v>0</v>
      </c>
      <c r="D24" s="31">
        <f t="shared" si="0"/>
        <v>100</v>
      </c>
      <c r="E24" s="17"/>
      <c r="F24" s="17"/>
      <c r="G24" s="17"/>
      <c r="H24" s="17"/>
    </row>
    <row r="25" spans="1:8" x14ac:dyDescent="0.2">
      <c r="A25" s="30" t="s">
        <v>185</v>
      </c>
      <c r="B25" s="30">
        <f>B13+B15+B17+B19+B21+B23</f>
        <v>23</v>
      </c>
      <c r="C25" s="30">
        <f>C13+C15+C17+C19+C21+C23</f>
        <v>0</v>
      </c>
      <c r="D25" s="30">
        <f>SUM(B25:C25)</f>
        <v>23</v>
      </c>
      <c r="E25" s="15"/>
      <c r="F25" s="15"/>
      <c r="G25" s="15"/>
      <c r="H25" s="15"/>
    </row>
    <row r="26" spans="1:8" x14ac:dyDescent="0.2">
      <c r="A26" s="30" t="s">
        <v>186</v>
      </c>
      <c r="B26" s="30">
        <f>B25/D25*100</f>
        <v>100</v>
      </c>
      <c r="C26" s="36">
        <f>C25/D25*100</f>
        <v>0</v>
      </c>
      <c r="D26" s="30" t="e">
        <f ca="1">SUM(B26:H26)</f>
        <v>#DIV/0!</v>
      </c>
      <c r="E26" s="23"/>
      <c r="F26" s="23"/>
      <c r="G26" s="23"/>
      <c r="H26" s="23"/>
    </row>
    <row r="27" spans="1:8" x14ac:dyDescent="0.2">
      <c r="A27" t="s">
        <v>176</v>
      </c>
      <c r="B27" s="29">
        <v>9</v>
      </c>
      <c r="C27" s="29">
        <v>0</v>
      </c>
      <c r="D27" s="27">
        <f t="shared" ref="D27:D37" si="1">SUM(B27:C27)</f>
        <v>9</v>
      </c>
    </row>
    <row r="28" spans="1:8" x14ac:dyDescent="0.2">
      <c r="A28" t="s">
        <v>180</v>
      </c>
      <c r="B28" s="17">
        <f>B27/D27*100</f>
        <v>100</v>
      </c>
      <c r="C28" s="17">
        <f>C27/D27*100</f>
        <v>0</v>
      </c>
      <c r="D28" s="27">
        <f t="shared" si="1"/>
        <v>100</v>
      </c>
      <c r="E28" s="3"/>
    </row>
    <row r="29" spans="1:8" x14ac:dyDescent="0.2">
      <c r="A29" t="s">
        <v>55</v>
      </c>
      <c r="B29" s="29">
        <v>0</v>
      </c>
      <c r="C29" s="29">
        <v>0</v>
      </c>
      <c r="D29" s="27">
        <f t="shared" si="1"/>
        <v>0</v>
      </c>
    </row>
    <row r="30" spans="1:8" x14ac:dyDescent="0.2">
      <c r="A30" t="s">
        <v>181</v>
      </c>
      <c r="B30" s="17" t="e">
        <f>B29/D29*100</f>
        <v>#DIV/0!</v>
      </c>
      <c r="C30" s="17" t="e">
        <f>C29/D29*100</f>
        <v>#DIV/0!</v>
      </c>
      <c r="D30" s="27" t="e">
        <f t="shared" si="1"/>
        <v>#DIV/0!</v>
      </c>
    </row>
    <row r="31" spans="1:8" x14ac:dyDescent="0.2">
      <c r="A31" t="s">
        <v>56</v>
      </c>
      <c r="B31" s="29">
        <v>4</v>
      </c>
      <c r="C31" s="29">
        <v>0</v>
      </c>
      <c r="D31" s="27">
        <f t="shared" si="1"/>
        <v>4</v>
      </c>
    </row>
    <row r="32" spans="1:8" x14ac:dyDescent="0.2">
      <c r="A32" t="s">
        <v>182</v>
      </c>
      <c r="B32" s="17">
        <f>B31/D31*100</f>
        <v>100</v>
      </c>
      <c r="C32" s="17">
        <f>C31/D31*100</f>
        <v>0</v>
      </c>
      <c r="D32" s="27">
        <f t="shared" si="1"/>
        <v>100</v>
      </c>
    </row>
    <row r="33" spans="1:10" x14ac:dyDescent="0.2">
      <c r="A33" t="s">
        <v>183</v>
      </c>
      <c r="B33" s="29">
        <v>9</v>
      </c>
      <c r="C33" s="29">
        <v>0</v>
      </c>
      <c r="D33" s="27">
        <f t="shared" si="1"/>
        <v>9</v>
      </c>
    </row>
    <row r="34" spans="1:10" x14ac:dyDescent="0.2">
      <c r="A34" t="s">
        <v>182</v>
      </c>
      <c r="B34" s="17">
        <f>B33/D33*100</f>
        <v>100</v>
      </c>
      <c r="C34" s="17">
        <f>C33/D33*100</f>
        <v>0</v>
      </c>
      <c r="D34" s="27">
        <f t="shared" si="1"/>
        <v>100</v>
      </c>
    </row>
    <row r="35" spans="1:10" x14ac:dyDescent="0.2">
      <c r="A35" t="s">
        <v>16</v>
      </c>
      <c r="B35" s="29">
        <v>1</v>
      </c>
      <c r="C35" s="29">
        <v>0</v>
      </c>
      <c r="D35" s="27">
        <f t="shared" si="1"/>
        <v>1</v>
      </c>
    </row>
    <row r="36" spans="1:10" x14ac:dyDescent="0.2">
      <c r="A36" t="s">
        <v>184</v>
      </c>
      <c r="B36" s="17">
        <f>B35/D35*100</f>
        <v>100</v>
      </c>
      <c r="C36" s="17">
        <f>C35/D35*100</f>
        <v>0</v>
      </c>
      <c r="D36" s="27">
        <f t="shared" si="1"/>
        <v>100</v>
      </c>
    </row>
    <row r="37" spans="1:10" s="3" customFormat="1" x14ac:dyDescent="0.2">
      <c r="A37" s="33" t="s">
        <v>152</v>
      </c>
      <c r="B37" s="33">
        <f>B27+B29+B31+B33+B35</f>
        <v>23</v>
      </c>
      <c r="C37" s="33">
        <f>C27+C29+C31+C33+C35</f>
        <v>0</v>
      </c>
      <c r="D37" s="33">
        <f t="shared" si="1"/>
        <v>23</v>
      </c>
    </row>
    <row r="38" spans="1:10" s="15" customFormat="1" x14ac:dyDescent="0.2">
      <c r="J38" s="35"/>
    </row>
    <row r="39" spans="1:10" s="15" customFormat="1" x14ac:dyDescent="0.2">
      <c r="A39" s="210" t="s">
        <v>189</v>
      </c>
      <c r="B39" s="210"/>
      <c r="C39" s="210"/>
      <c r="D39" s="210"/>
      <c r="E39" s="210"/>
      <c r="F39" s="210"/>
      <c r="G39" s="210"/>
      <c r="H39" s="210"/>
      <c r="I39" s="210"/>
      <c r="J39" s="35"/>
    </row>
    <row r="40" spans="1:10" s="15" customFormat="1" x14ac:dyDescent="0.2">
      <c r="A40"/>
      <c r="B40" s="41" t="s">
        <v>188</v>
      </c>
      <c r="C40" s="41" t="s">
        <v>151</v>
      </c>
      <c r="D40" s="41" t="s">
        <v>150</v>
      </c>
      <c r="E40" s="41" t="s">
        <v>149</v>
      </c>
      <c r="F40" s="41" t="s">
        <v>148</v>
      </c>
      <c r="G40" s="41" t="s">
        <v>147</v>
      </c>
      <c r="H40" s="41" t="s">
        <v>146</v>
      </c>
      <c r="I40" s="43" t="s">
        <v>85</v>
      </c>
      <c r="J40" s="35"/>
    </row>
    <row r="41" spans="1:10" s="15" customFormat="1" x14ac:dyDescent="0.2">
      <c r="A41" t="s">
        <v>159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1</v>
      </c>
      <c r="H41" s="29">
        <v>0</v>
      </c>
      <c r="I41" s="30">
        <f>SUM(B41:H41)</f>
        <v>1</v>
      </c>
      <c r="J41" s="35"/>
    </row>
    <row r="42" spans="1:10" s="15" customFormat="1" x14ac:dyDescent="0.2">
      <c r="A42" t="s">
        <v>158</v>
      </c>
      <c r="B42" s="17">
        <f>B41/I41*100</f>
        <v>0</v>
      </c>
      <c r="C42" s="17">
        <f>C41/I41*100</f>
        <v>0</v>
      </c>
      <c r="D42" s="17">
        <f>D41/I41*100</f>
        <v>0</v>
      </c>
      <c r="E42" s="17">
        <f>E41/I41*100</f>
        <v>0</v>
      </c>
      <c r="F42" s="17">
        <f>F41/I41*100</f>
        <v>0</v>
      </c>
      <c r="G42" s="17">
        <f>G41/I41*100</f>
        <v>100</v>
      </c>
      <c r="H42" s="17">
        <f>H41/I41*100</f>
        <v>0</v>
      </c>
      <c r="I42" s="30">
        <f t="shared" ref="I42:I52" si="2">SUM(B42:H42)</f>
        <v>100</v>
      </c>
      <c r="J42" s="35"/>
    </row>
    <row r="43" spans="1:10" s="15" customFormat="1" x14ac:dyDescent="0.2">
      <c r="A43" t="s">
        <v>160</v>
      </c>
      <c r="B43" s="29">
        <v>1</v>
      </c>
      <c r="C43" s="29">
        <v>2</v>
      </c>
      <c r="D43" s="29">
        <v>2</v>
      </c>
      <c r="E43" s="29">
        <v>1</v>
      </c>
      <c r="F43" s="29">
        <v>3</v>
      </c>
      <c r="G43" s="29">
        <v>1</v>
      </c>
      <c r="H43" s="29">
        <v>0</v>
      </c>
      <c r="I43" s="30">
        <f t="shared" si="2"/>
        <v>10</v>
      </c>
      <c r="J43" s="35"/>
    </row>
    <row r="44" spans="1:10" s="15" customFormat="1" x14ac:dyDescent="0.2">
      <c r="A44" t="s">
        <v>161</v>
      </c>
      <c r="B44" s="17">
        <f>B43/I43*100</f>
        <v>10</v>
      </c>
      <c r="C44" s="17">
        <f>C43/I43*100</f>
        <v>20</v>
      </c>
      <c r="D44" s="17">
        <f>D43/I43*100</f>
        <v>20</v>
      </c>
      <c r="E44" s="17">
        <f>E43/I43*100</f>
        <v>10</v>
      </c>
      <c r="F44" s="17">
        <f>F43/I43*100</f>
        <v>30</v>
      </c>
      <c r="G44" s="17">
        <f>G43/I43*100</f>
        <v>10</v>
      </c>
      <c r="H44" s="17">
        <f>H43/I43*100</f>
        <v>0</v>
      </c>
      <c r="I44" s="30">
        <f t="shared" si="2"/>
        <v>100</v>
      </c>
      <c r="J44" s="35"/>
    </row>
    <row r="45" spans="1:10" s="15" customFormat="1" x14ac:dyDescent="0.2">
      <c r="A45" t="s">
        <v>162</v>
      </c>
      <c r="B45" s="29">
        <v>0</v>
      </c>
      <c r="C45" s="29">
        <v>0</v>
      </c>
      <c r="D45" s="29">
        <v>2</v>
      </c>
      <c r="E45" s="29">
        <v>0</v>
      </c>
      <c r="F45" s="29">
        <v>0</v>
      </c>
      <c r="G45" s="29">
        <v>0</v>
      </c>
      <c r="H45" s="29">
        <v>1</v>
      </c>
      <c r="I45" s="30">
        <f t="shared" si="2"/>
        <v>3</v>
      </c>
      <c r="J45" s="35"/>
    </row>
    <row r="46" spans="1:10" s="15" customFormat="1" x14ac:dyDescent="0.2">
      <c r="A46" t="s">
        <v>163</v>
      </c>
      <c r="B46" s="17">
        <f>B45/I45*100</f>
        <v>0</v>
      </c>
      <c r="C46" s="17">
        <f>C45/I45*100</f>
        <v>0</v>
      </c>
      <c r="D46" s="17">
        <f>D45/I45*100</f>
        <v>66.666666666666657</v>
      </c>
      <c r="E46" s="17">
        <f>E45/I45*100</f>
        <v>0</v>
      </c>
      <c r="F46" s="17">
        <f>F45/I45*100</f>
        <v>0</v>
      </c>
      <c r="G46" s="17">
        <f>G45/I45*100</f>
        <v>0</v>
      </c>
      <c r="H46" s="17">
        <f>H45/I45*100</f>
        <v>33.333333333333329</v>
      </c>
      <c r="I46" s="30">
        <f t="shared" si="2"/>
        <v>99.999999999999986</v>
      </c>
      <c r="J46" s="35"/>
    </row>
    <row r="47" spans="1:10" s="15" customFormat="1" x14ac:dyDescent="0.2">
      <c r="A47" t="s">
        <v>164</v>
      </c>
      <c r="B47" s="29">
        <v>0</v>
      </c>
      <c r="C47" s="29">
        <v>0</v>
      </c>
      <c r="D47" s="29">
        <v>0</v>
      </c>
      <c r="E47" s="29">
        <v>0</v>
      </c>
      <c r="F47" s="29">
        <v>1</v>
      </c>
      <c r="G47" s="29">
        <v>1</v>
      </c>
      <c r="H47" s="29">
        <v>0</v>
      </c>
      <c r="I47" s="30">
        <f t="shared" si="2"/>
        <v>2</v>
      </c>
      <c r="J47" s="35"/>
    </row>
    <row r="48" spans="1:10" s="15" customFormat="1" x14ac:dyDescent="0.2">
      <c r="A48" t="s">
        <v>165</v>
      </c>
      <c r="B48" s="17">
        <f>B47/I47*100</f>
        <v>0</v>
      </c>
      <c r="C48" s="17">
        <f>C47/I47*100</f>
        <v>0</v>
      </c>
      <c r="D48" s="17">
        <f>D47/I47*100</f>
        <v>0</v>
      </c>
      <c r="E48" s="17">
        <f>E47/I47*100</f>
        <v>0</v>
      </c>
      <c r="F48" s="17">
        <f>F47/I47*100</f>
        <v>50</v>
      </c>
      <c r="G48" s="17">
        <f>G47/I47*100</f>
        <v>50</v>
      </c>
      <c r="H48" s="17">
        <f>H47/I47*100</f>
        <v>0</v>
      </c>
      <c r="I48" s="30">
        <f t="shared" si="2"/>
        <v>100</v>
      </c>
      <c r="J48" s="35"/>
    </row>
    <row r="49" spans="1:10" s="15" customFormat="1" x14ac:dyDescent="0.2">
      <c r="A49" t="s">
        <v>172</v>
      </c>
      <c r="B49" s="29">
        <v>0</v>
      </c>
      <c r="C49" s="29">
        <v>1</v>
      </c>
      <c r="D49" s="29">
        <v>0</v>
      </c>
      <c r="E49" s="29">
        <v>0</v>
      </c>
      <c r="F49" s="29">
        <v>1</v>
      </c>
      <c r="G49" s="29">
        <v>0</v>
      </c>
      <c r="H49" s="29">
        <v>0</v>
      </c>
      <c r="I49" s="30">
        <f t="shared" si="2"/>
        <v>2</v>
      </c>
      <c r="J49" s="35"/>
    </row>
    <row r="50" spans="1:10" s="15" customFormat="1" x14ac:dyDescent="0.2">
      <c r="A50" t="s">
        <v>173</v>
      </c>
      <c r="B50" s="17">
        <f>B49/I49*100</f>
        <v>0</v>
      </c>
      <c r="C50" s="17">
        <f>C49/I49*100</f>
        <v>50</v>
      </c>
      <c r="D50" s="17">
        <f>D49/I49*100</f>
        <v>0</v>
      </c>
      <c r="E50" s="17">
        <f>E49/I49*100</f>
        <v>0</v>
      </c>
      <c r="F50" s="17">
        <f>F49/I49*100</f>
        <v>50</v>
      </c>
      <c r="G50" s="17">
        <f>G49/I49*100</f>
        <v>0</v>
      </c>
      <c r="H50" s="17">
        <f>H49/I49*100</f>
        <v>0</v>
      </c>
      <c r="I50" s="30">
        <f t="shared" si="2"/>
        <v>100</v>
      </c>
      <c r="J50" s="35"/>
    </row>
    <row r="51" spans="1:10" s="15" customFormat="1" x14ac:dyDescent="0.2">
      <c r="A51" t="s">
        <v>174</v>
      </c>
      <c r="B51" s="29">
        <v>2</v>
      </c>
      <c r="C51" s="29">
        <v>2</v>
      </c>
      <c r="D51" s="29">
        <v>1</v>
      </c>
      <c r="E51" s="29">
        <v>0</v>
      </c>
      <c r="F51" s="29">
        <v>0</v>
      </c>
      <c r="G51" s="29">
        <v>0</v>
      </c>
      <c r="H51" s="29">
        <v>0</v>
      </c>
      <c r="I51" s="30">
        <f t="shared" si="2"/>
        <v>5</v>
      </c>
      <c r="J51" s="35"/>
    </row>
    <row r="52" spans="1:10" s="15" customFormat="1" x14ac:dyDescent="0.2">
      <c r="A52" t="s">
        <v>175</v>
      </c>
      <c r="B52" s="17">
        <f>B51/I51*100</f>
        <v>40</v>
      </c>
      <c r="C52" s="17">
        <f>C51/I51*100</f>
        <v>40</v>
      </c>
      <c r="D52" s="17">
        <f>D51/I51*100</f>
        <v>20</v>
      </c>
      <c r="E52" s="17">
        <f>E51/I51*100</f>
        <v>0</v>
      </c>
      <c r="F52" s="17">
        <f>F51/I51*100</f>
        <v>0</v>
      </c>
      <c r="G52" s="17">
        <f>G51/I51*100</f>
        <v>0</v>
      </c>
      <c r="H52" s="17">
        <f>H51/I51*100</f>
        <v>0</v>
      </c>
      <c r="I52" s="30">
        <f t="shared" si="2"/>
        <v>100</v>
      </c>
      <c r="J52" s="35"/>
    </row>
    <row r="53" spans="1:10" s="15" customFormat="1" x14ac:dyDescent="0.2">
      <c r="A53" s="27" t="s">
        <v>185</v>
      </c>
      <c r="B53" s="30">
        <f>B41+B43+B45+B47+B49+B51</f>
        <v>3</v>
      </c>
      <c r="C53" s="30">
        <f t="shared" ref="C53:H53" si="3">C41+C43+C45+C47+C49+C51</f>
        <v>5</v>
      </c>
      <c r="D53" s="30">
        <f t="shared" si="3"/>
        <v>5</v>
      </c>
      <c r="E53" s="30">
        <f>E41+E43+E45+E47+E49+E51</f>
        <v>1</v>
      </c>
      <c r="F53" s="30">
        <f>F41+F43+F45+F47+F49+F51</f>
        <v>5</v>
      </c>
      <c r="G53" s="30">
        <f t="shared" si="3"/>
        <v>3</v>
      </c>
      <c r="H53" s="30">
        <f t="shared" si="3"/>
        <v>1</v>
      </c>
      <c r="I53" s="30">
        <f>SUM(B53:H53)</f>
        <v>23</v>
      </c>
      <c r="J53" s="35"/>
    </row>
    <row r="54" spans="1:10" s="15" customFormat="1" x14ac:dyDescent="0.2">
      <c r="A54" s="27" t="s">
        <v>186</v>
      </c>
      <c r="B54" s="36">
        <f>B53/I53*100</f>
        <v>13.043478260869565</v>
      </c>
      <c r="C54" s="36">
        <f>C53/I53*100</f>
        <v>21.739130434782609</v>
      </c>
      <c r="D54" s="36">
        <f>D53/I53*100</f>
        <v>21.739130434782609</v>
      </c>
      <c r="E54" s="36">
        <f>E53/I53*100</f>
        <v>4.3478260869565215</v>
      </c>
      <c r="F54" s="36">
        <f>F53/I53*100</f>
        <v>21.739130434782609</v>
      </c>
      <c r="G54" s="36">
        <f>G53/I53*100</f>
        <v>13.043478260869565</v>
      </c>
      <c r="H54" s="36">
        <f>H53/I53*100</f>
        <v>4.3478260869565215</v>
      </c>
      <c r="I54" s="30">
        <f>SUM(B54:H54)</f>
        <v>99.999999999999986</v>
      </c>
      <c r="J54" s="35"/>
    </row>
    <row r="55" spans="1:10" s="15" customFormat="1" x14ac:dyDescent="0.2">
      <c r="A55" t="s">
        <v>176</v>
      </c>
      <c r="B55" s="29">
        <v>0</v>
      </c>
      <c r="C55" s="29">
        <v>1</v>
      </c>
      <c r="D55" s="29">
        <v>2</v>
      </c>
      <c r="E55" s="29">
        <v>0</v>
      </c>
      <c r="F55" s="29">
        <v>3</v>
      </c>
      <c r="G55" s="29">
        <v>2</v>
      </c>
      <c r="H55" s="29">
        <v>1</v>
      </c>
      <c r="I55" s="27">
        <f>SUM(B55:H55)</f>
        <v>9</v>
      </c>
      <c r="J55" s="35"/>
    </row>
    <row r="56" spans="1:10" s="15" customFormat="1" x14ac:dyDescent="0.2">
      <c r="A56" t="s">
        <v>180</v>
      </c>
      <c r="B56" s="17">
        <f>B55/I55*100</f>
        <v>0</v>
      </c>
      <c r="C56" s="17">
        <f>C55/I55*100</f>
        <v>11.111111111111111</v>
      </c>
      <c r="D56" s="17">
        <f>D55/I55*100</f>
        <v>22.222222222222221</v>
      </c>
      <c r="E56" s="17">
        <f>E55/I55*100</f>
        <v>0</v>
      </c>
      <c r="F56" s="17">
        <f>F55/I55*100</f>
        <v>33.333333333333329</v>
      </c>
      <c r="G56" s="17">
        <f t="shared" ref="G56" si="4">G55/I55*100</f>
        <v>22.222222222222221</v>
      </c>
      <c r="H56" s="17">
        <f>H55/I55*100</f>
        <v>11.111111111111111</v>
      </c>
      <c r="I56" s="27">
        <f t="shared" ref="I56:I64" si="5">SUM(B56:H56)</f>
        <v>100</v>
      </c>
      <c r="J56" s="35"/>
    </row>
    <row r="57" spans="1:10" s="15" customFormat="1" x14ac:dyDescent="0.2">
      <c r="A57" t="s">
        <v>55</v>
      </c>
      <c r="B57" s="29">
        <v>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7">
        <f t="shared" si="5"/>
        <v>0</v>
      </c>
      <c r="J57" s="35"/>
    </row>
    <row r="58" spans="1:10" s="15" customFormat="1" x14ac:dyDescent="0.2">
      <c r="A58" t="s">
        <v>181</v>
      </c>
      <c r="B58" s="17" t="e">
        <f>B57/I57*100</f>
        <v>#DIV/0!</v>
      </c>
      <c r="C58" s="17" t="e">
        <f>C57/I57*100</f>
        <v>#DIV/0!</v>
      </c>
      <c r="D58" s="17" t="e">
        <f>D57/I57*100</f>
        <v>#DIV/0!</v>
      </c>
      <c r="E58" s="17" t="e">
        <f>E57/I57*100</f>
        <v>#DIV/0!</v>
      </c>
      <c r="F58" s="17" t="e">
        <f>F57/I57*100</f>
        <v>#DIV/0!</v>
      </c>
      <c r="G58" s="17" t="e">
        <f t="shared" ref="G58" si="6">G57/I57*100</f>
        <v>#DIV/0!</v>
      </c>
      <c r="H58" s="17" t="e">
        <f>H57/I57*100</f>
        <v>#DIV/0!</v>
      </c>
      <c r="I58" s="27" t="e">
        <f t="shared" si="5"/>
        <v>#DIV/0!</v>
      </c>
      <c r="J58" s="35"/>
    </row>
    <row r="59" spans="1:10" s="15" customFormat="1" x14ac:dyDescent="0.2">
      <c r="A59" t="s">
        <v>56</v>
      </c>
      <c r="B59" s="29">
        <v>1</v>
      </c>
      <c r="C59" s="29">
        <v>1</v>
      </c>
      <c r="D59" s="29">
        <v>0</v>
      </c>
      <c r="E59" s="29">
        <v>0</v>
      </c>
      <c r="F59" s="29">
        <v>1</v>
      </c>
      <c r="G59" s="29">
        <v>1</v>
      </c>
      <c r="H59" s="29">
        <v>0</v>
      </c>
      <c r="I59" s="27">
        <f t="shared" si="5"/>
        <v>4</v>
      </c>
      <c r="J59" s="35"/>
    </row>
    <row r="60" spans="1:10" s="15" customFormat="1" x14ac:dyDescent="0.2">
      <c r="A60" t="s">
        <v>182</v>
      </c>
      <c r="B60" s="17">
        <f>B59/I59*100</f>
        <v>25</v>
      </c>
      <c r="C60" s="17">
        <f>C59/I59*100</f>
        <v>25</v>
      </c>
      <c r="D60" s="17">
        <f>D59/I59*100</f>
        <v>0</v>
      </c>
      <c r="E60" s="17">
        <f>E59/I59*100</f>
        <v>0</v>
      </c>
      <c r="F60" s="17">
        <f>F59/I59*100</f>
        <v>25</v>
      </c>
      <c r="G60" s="17">
        <f t="shared" ref="G60" si="7">G59/I59*100</f>
        <v>25</v>
      </c>
      <c r="H60" s="17">
        <f>H59/I59*100</f>
        <v>0</v>
      </c>
      <c r="I60" s="27">
        <f t="shared" si="5"/>
        <v>100</v>
      </c>
      <c r="J60" s="35"/>
    </row>
    <row r="61" spans="1:10" s="15" customFormat="1" x14ac:dyDescent="0.2">
      <c r="A61" t="s">
        <v>183</v>
      </c>
      <c r="B61" s="29">
        <v>2</v>
      </c>
      <c r="C61" s="29">
        <v>3</v>
      </c>
      <c r="D61" s="29">
        <v>2</v>
      </c>
      <c r="E61" s="29">
        <v>1</v>
      </c>
      <c r="F61" s="29">
        <v>1</v>
      </c>
      <c r="G61" s="29">
        <v>0</v>
      </c>
      <c r="H61" s="29">
        <v>0</v>
      </c>
      <c r="I61" s="27">
        <f t="shared" si="5"/>
        <v>9</v>
      </c>
      <c r="J61" s="35"/>
    </row>
    <row r="62" spans="1:10" s="15" customFormat="1" x14ac:dyDescent="0.2">
      <c r="A62" t="s">
        <v>182</v>
      </c>
      <c r="B62" s="17">
        <f>B61/I61*100</f>
        <v>22.222222222222221</v>
      </c>
      <c r="C62" s="17">
        <f>C61/I61*100</f>
        <v>33.333333333333329</v>
      </c>
      <c r="D62" s="17">
        <f>D61/I61*100</f>
        <v>22.222222222222221</v>
      </c>
      <c r="E62" s="17">
        <f>E61/I61*100</f>
        <v>11.111111111111111</v>
      </c>
      <c r="F62" s="17">
        <f>F61/I61*100</f>
        <v>11.111111111111111</v>
      </c>
      <c r="G62" s="17">
        <f t="shared" ref="G62" si="8">G61/I61*100</f>
        <v>0</v>
      </c>
      <c r="H62" s="17">
        <f>H61/I61*100</f>
        <v>0</v>
      </c>
      <c r="I62" s="27">
        <f t="shared" si="5"/>
        <v>100</v>
      </c>
      <c r="J62" s="35"/>
    </row>
    <row r="63" spans="1:10" s="15" customFormat="1" x14ac:dyDescent="0.2">
      <c r="A63" t="s">
        <v>16</v>
      </c>
      <c r="B63" s="29">
        <v>0</v>
      </c>
      <c r="C63" s="29">
        <v>0</v>
      </c>
      <c r="D63" s="29">
        <v>1</v>
      </c>
      <c r="E63" s="29">
        <v>0</v>
      </c>
      <c r="F63" s="29">
        <v>0</v>
      </c>
      <c r="G63" s="29">
        <v>0</v>
      </c>
      <c r="H63" s="29">
        <v>0</v>
      </c>
      <c r="I63" s="27">
        <f t="shared" si="5"/>
        <v>1</v>
      </c>
      <c r="J63" s="35"/>
    </row>
    <row r="64" spans="1:10" s="15" customFormat="1" x14ac:dyDescent="0.2">
      <c r="A64" t="s">
        <v>184</v>
      </c>
      <c r="B64" s="17">
        <f>B63/I63*100</f>
        <v>0</v>
      </c>
      <c r="C64" s="17">
        <f>C63/I63*100</f>
        <v>0</v>
      </c>
      <c r="D64" s="17">
        <f>D63/I63*100</f>
        <v>100</v>
      </c>
      <c r="E64" s="17">
        <f>E63/I63*100</f>
        <v>0</v>
      </c>
      <c r="F64" s="17">
        <f>F63/I63*100</f>
        <v>0</v>
      </c>
      <c r="G64" s="17">
        <f t="shared" ref="G64" si="9">G63/I63*100</f>
        <v>0</v>
      </c>
      <c r="H64" s="17">
        <f>H63/I63*100</f>
        <v>0</v>
      </c>
      <c r="I64" s="27">
        <f t="shared" si="5"/>
        <v>100</v>
      </c>
      <c r="J64" s="35"/>
    </row>
    <row r="65" spans="1:10" s="35" customFormat="1" x14ac:dyDescent="0.2">
      <c r="A65" s="33" t="s">
        <v>152</v>
      </c>
      <c r="B65" s="33">
        <f>B55+B57+B59+B61+B63</f>
        <v>3</v>
      </c>
      <c r="C65" s="33">
        <f>C55+C57+C59+C61+C63</f>
        <v>5</v>
      </c>
      <c r="D65" s="33">
        <f t="shared" ref="D65:G65" si="10">D55+D57+D59+D61+D63</f>
        <v>5</v>
      </c>
      <c r="E65" s="33">
        <f t="shared" si="10"/>
        <v>1</v>
      </c>
      <c r="F65" s="33">
        <f t="shared" si="10"/>
        <v>5</v>
      </c>
      <c r="G65" s="33">
        <f t="shared" si="10"/>
        <v>3</v>
      </c>
      <c r="H65" s="33">
        <f>H55+H57+H59+H61+H63</f>
        <v>1</v>
      </c>
      <c r="I65" s="33">
        <f>SUM(B65:H65)</f>
        <v>23</v>
      </c>
    </row>
    <row r="66" spans="1:10" s="15" customFormat="1" x14ac:dyDescent="0.2">
      <c r="J66" s="35"/>
    </row>
    <row r="67" spans="1:10" s="15" customFormat="1" x14ac:dyDescent="0.2">
      <c r="A67" s="48" t="s">
        <v>190</v>
      </c>
      <c r="B67" s="39"/>
      <c r="C67" s="39"/>
      <c r="D67" s="39"/>
      <c r="E67" s="39"/>
      <c r="F67" s="39"/>
      <c r="G67" s="39"/>
      <c r="H67" s="35"/>
    </row>
    <row r="68" spans="1:10" s="15" customFormat="1" x14ac:dyDescent="0.2">
      <c r="A68"/>
      <c r="B68" s="41" t="s">
        <v>153</v>
      </c>
      <c r="C68" s="41" t="s">
        <v>191</v>
      </c>
      <c r="D68" s="41" t="s">
        <v>192</v>
      </c>
      <c r="E68" s="41" t="s">
        <v>193</v>
      </c>
      <c r="F68" s="41" t="s">
        <v>194</v>
      </c>
      <c r="G68" s="43" t="s">
        <v>85</v>
      </c>
      <c r="H68" s="35"/>
    </row>
    <row r="69" spans="1:10" s="15" customFormat="1" x14ac:dyDescent="0.2">
      <c r="A69" t="s">
        <v>159</v>
      </c>
      <c r="B69" s="29">
        <v>0</v>
      </c>
      <c r="C69" s="29">
        <v>1</v>
      </c>
      <c r="D69" s="29">
        <v>0</v>
      </c>
      <c r="E69" s="29">
        <v>0</v>
      </c>
      <c r="F69" s="29">
        <v>0</v>
      </c>
      <c r="G69" s="44">
        <f>SUM(B69:F69)</f>
        <v>1</v>
      </c>
      <c r="H69" s="35"/>
    </row>
    <row r="70" spans="1:10" s="15" customFormat="1" x14ac:dyDescent="0.2">
      <c r="A70" t="s">
        <v>158</v>
      </c>
      <c r="B70" s="17">
        <f>B69/G69*100</f>
        <v>0</v>
      </c>
      <c r="C70" s="17">
        <f>C69/G69*100</f>
        <v>100</v>
      </c>
      <c r="D70" s="17">
        <f>D69/G69*100</f>
        <v>0</v>
      </c>
      <c r="E70" s="17">
        <f>E69/G69*100</f>
        <v>0</v>
      </c>
      <c r="F70" s="17">
        <f>F69/G69*100</f>
        <v>0</v>
      </c>
      <c r="G70" s="44">
        <f t="shared" ref="G70:G92" si="11">SUM(B70:F70)</f>
        <v>100</v>
      </c>
      <c r="H70" s="35"/>
    </row>
    <row r="71" spans="1:10" s="15" customFormat="1" x14ac:dyDescent="0.2">
      <c r="A71" t="s">
        <v>160</v>
      </c>
      <c r="B71" s="29">
        <v>6</v>
      </c>
      <c r="C71" s="29">
        <v>0</v>
      </c>
      <c r="D71" s="29">
        <v>0</v>
      </c>
      <c r="E71" s="29">
        <v>0</v>
      </c>
      <c r="F71" s="29">
        <v>4</v>
      </c>
      <c r="G71" s="44">
        <f t="shared" si="11"/>
        <v>10</v>
      </c>
      <c r="H71" s="35"/>
    </row>
    <row r="72" spans="1:10" s="15" customFormat="1" x14ac:dyDescent="0.2">
      <c r="A72" t="s">
        <v>161</v>
      </c>
      <c r="B72" s="17">
        <f>B71/G71*100</f>
        <v>60</v>
      </c>
      <c r="C72" s="17">
        <f>C71/G71*100</f>
        <v>0</v>
      </c>
      <c r="D72" s="17">
        <f>D71/G71*100</f>
        <v>0</v>
      </c>
      <c r="E72" s="17">
        <f>E71/G71*100</f>
        <v>0</v>
      </c>
      <c r="F72" s="17">
        <f>F71/G71*100</f>
        <v>40</v>
      </c>
      <c r="G72" s="44">
        <f t="shared" si="11"/>
        <v>100</v>
      </c>
      <c r="H72" s="35"/>
    </row>
    <row r="73" spans="1:10" s="15" customFormat="1" x14ac:dyDescent="0.2">
      <c r="A73" t="s">
        <v>162</v>
      </c>
      <c r="B73" s="29">
        <v>0</v>
      </c>
      <c r="C73" s="29">
        <v>3</v>
      </c>
      <c r="D73" s="29">
        <v>0</v>
      </c>
      <c r="E73" s="29">
        <v>0</v>
      </c>
      <c r="F73" s="29">
        <v>0</v>
      </c>
      <c r="G73" s="44">
        <f t="shared" si="11"/>
        <v>3</v>
      </c>
      <c r="H73" s="35"/>
    </row>
    <row r="74" spans="1:10" s="15" customFormat="1" x14ac:dyDescent="0.2">
      <c r="A74" t="s">
        <v>163</v>
      </c>
      <c r="B74" s="17">
        <f>B73/G73*100</f>
        <v>0</v>
      </c>
      <c r="C74" s="17">
        <f>C73/G73*100</f>
        <v>100</v>
      </c>
      <c r="D74" s="17">
        <f>D73/G73*100</f>
        <v>0</v>
      </c>
      <c r="E74" s="17">
        <f>E73/G73*100</f>
        <v>0</v>
      </c>
      <c r="F74" s="17">
        <f>F73/G73*100</f>
        <v>0</v>
      </c>
      <c r="G74" s="44">
        <f t="shared" si="11"/>
        <v>100</v>
      </c>
      <c r="H74" s="35"/>
    </row>
    <row r="75" spans="1:10" s="15" customFormat="1" x14ac:dyDescent="0.2">
      <c r="A75" t="s">
        <v>164</v>
      </c>
      <c r="B75" s="29">
        <v>2</v>
      </c>
      <c r="C75" s="29">
        <v>0</v>
      </c>
      <c r="D75" s="29">
        <v>0</v>
      </c>
      <c r="E75" s="29">
        <v>0</v>
      </c>
      <c r="F75" s="29">
        <v>0</v>
      </c>
      <c r="G75" s="44">
        <f t="shared" si="11"/>
        <v>2</v>
      </c>
      <c r="H75" s="35"/>
    </row>
    <row r="76" spans="1:10" s="15" customFormat="1" x14ac:dyDescent="0.2">
      <c r="A76" t="s">
        <v>165</v>
      </c>
      <c r="B76" s="17">
        <f>B75/G75*100</f>
        <v>100</v>
      </c>
      <c r="C76" s="17">
        <f>C75/G75*100</f>
        <v>0</v>
      </c>
      <c r="D76" s="17">
        <f>D75/G75*100</f>
        <v>0</v>
      </c>
      <c r="E76" s="17">
        <f>E75/G75*100</f>
        <v>0</v>
      </c>
      <c r="F76" s="17">
        <f>F75/G75*100</f>
        <v>0</v>
      </c>
      <c r="G76" s="44">
        <f t="shared" si="11"/>
        <v>100</v>
      </c>
      <c r="H76" s="35"/>
    </row>
    <row r="77" spans="1:10" s="15" customFormat="1" x14ac:dyDescent="0.2">
      <c r="A77" t="s">
        <v>172</v>
      </c>
      <c r="B77" s="29">
        <v>1</v>
      </c>
      <c r="C77" s="29">
        <v>1</v>
      </c>
      <c r="D77" s="29">
        <v>0</v>
      </c>
      <c r="E77" s="29">
        <v>0</v>
      </c>
      <c r="F77" s="29">
        <v>0</v>
      </c>
      <c r="G77" s="44">
        <f t="shared" si="11"/>
        <v>2</v>
      </c>
      <c r="H77" s="35"/>
    </row>
    <row r="78" spans="1:10" s="15" customFormat="1" x14ac:dyDescent="0.2">
      <c r="A78" t="s">
        <v>173</v>
      </c>
      <c r="B78" s="17">
        <f>B77/G77*100</f>
        <v>50</v>
      </c>
      <c r="C78" s="17">
        <f>C77/G77*100</f>
        <v>50</v>
      </c>
      <c r="D78" s="17">
        <f>D77/G77*100</f>
        <v>0</v>
      </c>
      <c r="E78" s="17">
        <f>E77/G77*100</f>
        <v>0</v>
      </c>
      <c r="F78" s="17">
        <f>F77/G77*100</f>
        <v>0</v>
      </c>
      <c r="G78" s="44">
        <f t="shared" si="11"/>
        <v>100</v>
      </c>
      <c r="H78" s="35"/>
    </row>
    <row r="79" spans="1:10" s="15" customFormat="1" x14ac:dyDescent="0.2">
      <c r="A79" t="s">
        <v>174</v>
      </c>
      <c r="B79" s="29">
        <v>0</v>
      </c>
      <c r="C79" s="29">
        <v>2</v>
      </c>
      <c r="D79" s="29">
        <v>1</v>
      </c>
      <c r="E79" s="29">
        <v>1</v>
      </c>
      <c r="F79" s="29">
        <v>1</v>
      </c>
      <c r="G79" s="44">
        <f t="shared" si="11"/>
        <v>5</v>
      </c>
      <c r="H79" s="35"/>
    </row>
    <row r="80" spans="1:10" s="15" customFormat="1" x14ac:dyDescent="0.2">
      <c r="A80" t="s">
        <v>175</v>
      </c>
      <c r="B80" s="17">
        <f>B79/G79*100</f>
        <v>0</v>
      </c>
      <c r="C80" s="17">
        <f>C79/G79*100</f>
        <v>40</v>
      </c>
      <c r="D80" s="17">
        <f>D79/G79*100</f>
        <v>20</v>
      </c>
      <c r="E80" s="17">
        <f>E79/G79*100</f>
        <v>20</v>
      </c>
      <c r="F80" s="17">
        <f>F79/G79*100</f>
        <v>20</v>
      </c>
      <c r="G80" s="44">
        <f t="shared" si="11"/>
        <v>100</v>
      </c>
      <c r="H80" s="35"/>
    </row>
    <row r="81" spans="1:23" s="35" customFormat="1" x14ac:dyDescent="0.2">
      <c r="A81" s="30" t="s">
        <v>185</v>
      </c>
      <c r="B81" s="30">
        <f>B69+B71+B73+B75+B77+B79</f>
        <v>9</v>
      </c>
      <c r="C81" s="30">
        <f t="shared" ref="C81:F81" si="12">C69+C71+C73+C75+C77+C79</f>
        <v>7</v>
      </c>
      <c r="D81" s="30">
        <f t="shared" si="12"/>
        <v>1</v>
      </c>
      <c r="E81" s="30">
        <f t="shared" si="12"/>
        <v>1</v>
      </c>
      <c r="F81" s="30">
        <f t="shared" si="12"/>
        <v>5</v>
      </c>
      <c r="G81" s="44">
        <f>SUM(B81:F81)</f>
        <v>23</v>
      </c>
    </row>
    <row r="82" spans="1:23" s="35" customFormat="1" x14ac:dyDescent="0.2">
      <c r="A82" s="30" t="s">
        <v>186</v>
      </c>
      <c r="B82" s="36">
        <f>B81/G81*100</f>
        <v>39.130434782608695</v>
      </c>
      <c r="C82" s="36">
        <f>C81/G81*100</f>
        <v>30.434782608695656</v>
      </c>
      <c r="D82" s="36">
        <f>D81/G81*100</f>
        <v>4.3478260869565215</v>
      </c>
      <c r="E82" s="36">
        <f>E81/G81*100</f>
        <v>4.3478260869565215</v>
      </c>
      <c r="F82" s="36">
        <f>F81/G81*100</f>
        <v>21.739130434782609</v>
      </c>
      <c r="G82" s="143">
        <f t="shared" si="11"/>
        <v>99.999999999999986</v>
      </c>
    </row>
    <row r="83" spans="1:23" s="15" customFormat="1" x14ac:dyDescent="0.2">
      <c r="A83" t="s">
        <v>176</v>
      </c>
      <c r="B83" s="29">
        <v>5</v>
      </c>
      <c r="C83" s="29">
        <v>3</v>
      </c>
      <c r="D83" s="29">
        <v>0</v>
      </c>
      <c r="E83" s="29">
        <v>0</v>
      </c>
      <c r="F83" s="29">
        <v>1</v>
      </c>
      <c r="G83" s="44">
        <f t="shared" si="11"/>
        <v>9</v>
      </c>
      <c r="H83" s="35"/>
    </row>
    <row r="84" spans="1:23" s="15" customFormat="1" x14ac:dyDescent="0.2">
      <c r="A84" t="s">
        <v>180</v>
      </c>
      <c r="B84" s="17">
        <f>B83/G83*100</f>
        <v>55.555555555555557</v>
      </c>
      <c r="C84" s="17">
        <f>C83/G83*100</f>
        <v>33.333333333333329</v>
      </c>
      <c r="D84" s="17">
        <f>D83/G83*100</f>
        <v>0</v>
      </c>
      <c r="E84" s="17">
        <f>E83/G83*100</f>
        <v>0</v>
      </c>
      <c r="F84" s="17">
        <f>F83/G83*100</f>
        <v>11.111111111111111</v>
      </c>
      <c r="G84" s="44">
        <f t="shared" si="11"/>
        <v>100</v>
      </c>
      <c r="H84" s="35"/>
    </row>
    <row r="85" spans="1:23" s="15" customFormat="1" x14ac:dyDescent="0.2">
      <c r="A85" t="s">
        <v>55</v>
      </c>
      <c r="B85" s="29">
        <v>0</v>
      </c>
      <c r="C85" s="29">
        <v>0</v>
      </c>
      <c r="D85" s="29">
        <v>0</v>
      </c>
      <c r="E85" s="29">
        <v>0</v>
      </c>
      <c r="F85" s="29">
        <v>0</v>
      </c>
      <c r="G85" s="44">
        <f t="shared" si="11"/>
        <v>0</v>
      </c>
      <c r="H85" s="35"/>
    </row>
    <row r="86" spans="1:23" s="15" customFormat="1" x14ac:dyDescent="0.2">
      <c r="A86" t="s">
        <v>181</v>
      </c>
      <c r="B86" s="17" t="e">
        <f>B85/G85*100</f>
        <v>#DIV/0!</v>
      </c>
      <c r="C86" s="17" t="e">
        <f>C85/G85*100</f>
        <v>#DIV/0!</v>
      </c>
      <c r="D86" s="17" t="e">
        <f>D85/G85*100</f>
        <v>#DIV/0!</v>
      </c>
      <c r="E86" s="17" t="e">
        <f>E85/G85*100</f>
        <v>#DIV/0!</v>
      </c>
      <c r="F86" s="17" t="e">
        <f>F85/G85*100</f>
        <v>#DIV/0!</v>
      </c>
      <c r="G86" s="44" t="e">
        <f t="shared" si="11"/>
        <v>#DIV/0!</v>
      </c>
      <c r="H86" s="35"/>
    </row>
    <row r="87" spans="1:23" s="15" customFormat="1" x14ac:dyDescent="0.2">
      <c r="A87" t="s">
        <v>56</v>
      </c>
      <c r="B87" s="29">
        <v>0</v>
      </c>
      <c r="C87" s="29">
        <v>1</v>
      </c>
      <c r="D87" s="29">
        <v>1</v>
      </c>
      <c r="E87" s="29">
        <v>0</v>
      </c>
      <c r="F87" s="29">
        <v>2</v>
      </c>
      <c r="G87" s="44">
        <f t="shared" si="11"/>
        <v>4</v>
      </c>
      <c r="H87" s="35"/>
    </row>
    <row r="88" spans="1:23" s="15" customFormat="1" x14ac:dyDescent="0.2">
      <c r="A88" t="s">
        <v>182</v>
      </c>
      <c r="B88" s="17">
        <f>B87/G87*100</f>
        <v>0</v>
      </c>
      <c r="C88" s="17">
        <f>C87/G87*100</f>
        <v>25</v>
      </c>
      <c r="D88" s="17">
        <f>D87/G87*100</f>
        <v>25</v>
      </c>
      <c r="E88" s="17">
        <f>E87/G87*100</f>
        <v>0</v>
      </c>
      <c r="F88" s="17">
        <f>F87/G87*100</f>
        <v>50</v>
      </c>
      <c r="G88" s="44">
        <f t="shared" si="11"/>
        <v>100</v>
      </c>
      <c r="H88" s="35"/>
    </row>
    <row r="89" spans="1:23" s="15" customFormat="1" x14ac:dyDescent="0.2">
      <c r="A89" t="s">
        <v>183</v>
      </c>
      <c r="B89" s="29">
        <v>4</v>
      </c>
      <c r="C89" s="29">
        <v>3</v>
      </c>
      <c r="D89" s="29">
        <v>0</v>
      </c>
      <c r="E89" s="29">
        <v>1</v>
      </c>
      <c r="F89" s="29">
        <v>2</v>
      </c>
      <c r="G89" s="44">
        <f t="shared" si="11"/>
        <v>10</v>
      </c>
      <c r="H89" s="35"/>
    </row>
    <row r="90" spans="1:23" s="15" customFormat="1" x14ac:dyDescent="0.2">
      <c r="A90" t="s">
        <v>182</v>
      </c>
      <c r="B90" s="17">
        <f>B89/G89*100</f>
        <v>40</v>
      </c>
      <c r="C90" s="17">
        <f>C89/G89*100</f>
        <v>30</v>
      </c>
      <c r="D90" s="17">
        <f>D89/G89*100</f>
        <v>0</v>
      </c>
      <c r="E90" s="17">
        <f>E89/G89*100</f>
        <v>10</v>
      </c>
      <c r="F90" s="17">
        <f>F89/G89*100</f>
        <v>20</v>
      </c>
      <c r="G90" s="44">
        <f t="shared" si="11"/>
        <v>100</v>
      </c>
      <c r="H90" s="35"/>
    </row>
    <row r="91" spans="1:23" s="15" customFormat="1" x14ac:dyDescent="0.2">
      <c r="A91" t="s">
        <v>16</v>
      </c>
      <c r="B91" s="29">
        <v>0</v>
      </c>
      <c r="C91" s="29">
        <v>0</v>
      </c>
      <c r="D91" s="29">
        <v>0</v>
      </c>
      <c r="E91" s="29">
        <v>0</v>
      </c>
      <c r="F91" s="29">
        <v>0</v>
      </c>
      <c r="G91" s="44">
        <f t="shared" si="11"/>
        <v>0</v>
      </c>
      <c r="H91" s="35"/>
    </row>
    <row r="92" spans="1:23" s="15" customFormat="1" x14ac:dyDescent="0.2">
      <c r="A92" t="s">
        <v>184</v>
      </c>
      <c r="B92" s="61">
        <v>62.5</v>
      </c>
      <c r="C92" s="61">
        <v>37.5</v>
      </c>
      <c r="D92" s="61">
        <v>0</v>
      </c>
      <c r="E92" s="61">
        <v>0</v>
      </c>
      <c r="F92" s="61">
        <v>0</v>
      </c>
      <c r="G92" s="44">
        <f t="shared" si="11"/>
        <v>100</v>
      </c>
      <c r="H92" s="35"/>
    </row>
    <row r="93" spans="1:23" s="35" customFormat="1" x14ac:dyDescent="0.2">
      <c r="A93" s="33" t="s">
        <v>152</v>
      </c>
      <c r="B93" s="33">
        <f>B83+B85+B87+B89+B91</f>
        <v>9</v>
      </c>
      <c r="C93" s="33">
        <f t="shared" ref="C93:F93" si="13">C83+C85+C87+C89+C91</f>
        <v>7</v>
      </c>
      <c r="D93" s="33">
        <f t="shared" si="13"/>
        <v>1</v>
      </c>
      <c r="E93" s="33">
        <f t="shared" si="13"/>
        <v>1</v>
      </c>
      <c r="F93" s="33">
        <f t="shared" si="13"/>
        <v>5</v>
      </c>
      <c r="G93" s="46">
        <f>SUM(B93:F93)</f>
        <v>23</v>
      </c>
    </row>
    <row r="94" spans="1:23" s="15" customFormat="1" x14ac:dyDescent="0.2">
      <c r="J94" s="35"/>
    </row>
    <row r="95" spans="1:23" s="15" customFormat="1" ht="70" customHeight="1" x14ac:dyDescent="0.2">
      <c r="A95" s="228" t="s">
        <v>493</v>
      </c>
      <c r="B95" s="228"/>
      <c r="C95" s="228"/>
      <c r="D95" s="228"/>
      <c r="E95" s="228"/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/>
      <c r="W95"/>
    </row>
    <row r="96" spans="1:23" s="42" customFormat="1" x14ac:dyDescent="0.2">
      <c r="B96" s="222" t="s">
        <v>497</v>
      </c>
      <c r="C96" s="222"/>
      <c r="D96" s="222"/>
      <c r="E96" s="222"/>
      <c r="F96" s="49"/>
      <c r="G96" s="222" t="s">
        <v>496</v>
      </c>
      <c r="H96" s="222"/>
      <c r="I96" s="222"/>
      <c r="J96" s="222"/>
      <c r="K96" s="49"/>
      <c r="L96" s="221" t="s">
        <v>498</v>
      </c>
      <c r="M96" s="221"/>
      <c r="N96" s="221"/>
      <c r="O96" s="221"/>
      <c r="P96" s="49"/>
      <c r="Q96" s="222" t="s">
        <v>499</v>
      </c>
      <c r="R96" s="222"/>
      <c r="S96" s="222"/>
      <c r="T96" s="222"/>
      <c r="U96" s="49"/>
    </row>
    <row r="97" spans="1:21" x14ac:dyDescent="0.2">
      <c r="B97" s="130" t="s">
        <v>81</v>
      </c>
      <c r="C97" s="130" t="s">
        <v>82</v>
      </c>
      <c r="D97" s="130" t="s">
        <v>83</v>
      </c>
      <c r="E97" s="130" t="s">
        <v>84</v>
      </c>
      <c r="F97" s="43" t="s">
        <v>85</v>
      </c>
      <c r="G97" s="130" t="s">
        <v>81</v>
      </c>
      <c r="H97" s="130" t="s">
        <v>82</v>
      </c>
      <c r="I97" s="130" t="s">
        <v>83</v>
      </c>
      <c r="J97" s="130" t="s">
        <v>84</v>
      </c>
      <c r="K97" s="43" t="s">
        <v>85</v>
      </c>
      <c r="L97" s="130" t="s">
        <v>81</v>
      </c>
      <c r="M97" s="130" t="s">
        <v>82</v>
      </c>
      <c r="N97" s="130" t="s">
        <v>83</v>
      </c>
      <c r="O97" s="130" t="s">
        <v>84</v>
      </c>
      <c r="P97" s="43" t="s">
        <v>85</v>
      </c>
      <c r="Q97" s="130" t="s">
        <v>81</v>
      </c>
      <c r="R97" s="130" t="s">
        <v>82</v>
      </c>
      <c r="S97" s="130" t="s">
        <v>83</v>
      </c>
      <c r="T97" s="130" t="s">
        <v>84</v>
      </c>
      <c r="U97" s="43" t="s">
        <v>85</v>
      </c>
    </row>
    <row r="98" spans="1:21" x14ac:dyDescent="0.2">
      <c r="A98" t="s">
        <v>159</v>
      </c>
      <c r="B98" s="29">
        <v>0</v>
      </c>
      <c r="C98" s="29">
        <v>1</v>
      </c>
      <c r="D98" s="29">
        <v>0</v>
      </c>
      <c r="E98" s="29">
        <v>0</v>
      </c>
      <c r="F98" s="44">
        <f>B98+C98+D98+E98</f>
        <v>1</v>
      </c>
      <c r="G98" s="29">
        <v>1</v>
      </c>
      <c r="H98" s="29">
        <v>0</v>
      </c>
      <c r="I98" s="29">
        <v>0</v>
      </c>
      <c r="J98" s="29">
        <v>0</v>
      </c>
      <c r="K98" s="44">
        <f>G98+H98+I98+J98</f>
        <v>1</v>
      </c>
      <c r="L98" s="29">
        <v>0</v>
      </c>
      <c r="M98" s="29">
        <v>0</v>
      </c>
      <c r="N98" s="29">
        <v>1</v>
      </c>
      <c r="O98" s="29">
        <v>0</v>
      </c>
      <c r="P98" s="44">
        <f>L98+M98+N98+O98</f>
        <v>1</v>
      </c>
      <c r="Q98" s="29">
        <v>0</v>
      </c>
      <c r="R98" s="29">
        <v>0</v>
      </c>
      <c r="S98" s="29">
        <v>0</v>
      </c>
      <c r="T98" s="29">
        <v>1</v>
      </c>
      <c r="U98" s="44">
        <f>Q98+R98+S98+T98</f>
        <v>1</v>
      </c>
    </row>
    <row r="99" spans="1:21" x14ac:dyDescent="0.2">
      <c r="A99" t="s">
        <v>158</v>
      </c>
      <c r="B99" s="17">
        <f>B98/F98*100</f>
        <v>0</v>
      </c>
      <c r="C99" s="17" t="e">
        <f>C98/E98*100</f>
        <v>#DIV/0!</v>
      </c>
      <c r="D99" s="17">
        <f>D98/F98*100</f>
        <v>0</v>
      </c>
      <c r="E99" s="17" t="e">
        <f>E98/#REF!*100</f>
        <v>#REF!</v>
      </c>
      <c r="F99" s="44" t="e">
        <f t="shared" ref="F99:F101" si="14">B99+C99+D99+E99</f>
        <v>#DIV/0!</v>
      </c>
      <c r="G99" s="17" t="e">
        <f>G98/I98*100</f>
        <v>#DIV/0!</v>
      </c>
      <c r="H99" s="17" t="e">
        <f>H98/J98*100</f>
        <v>#DIV/0!</v>
      </c>
      <c r="I99" s="17">
        <f>I98/K98*100</f>
        <v>0</v>
      </c>
      <c r="J99" s="17" t="e">
        <f>J98/#REF!*100</f>
        <v>#REF!</v>
      </c>
      <c r="K99" s="44" t="e">
        <f t="shared" ref="K99:K101" si="15">G99+H99+I99+J99</f>
        <v>#DIV/0!</v>
      </c>
      <c r="L99" s="17">
        <f>L98/N98*100</f>
        <v>0</v>
      </c>
      <c r="M99" s="17" t="e">
        <f>M98/O98*100</f>
        <v>#DIV/0!</v>
      </c>
      <c r="N99" s="17">
        <f>N98/P98*100</f>
        <v>100</v>
      </c>
      <c r="O99" s="17" t="e">
        <f>O98/#REF!*100</f>
        <v>#REF!</v>
      </c>
      <c r="P99" s="44" t="e">
        <f t="shared" ref="P99:P101" si="16">L99+M99+N99+O99</f>
        <v>#DIV/0!</v>
      </c>
      <c r="Q99" s="17" t="e">
        <f>Q98/S98*100</f>
        <v>#DIV/0!</v>
      </c>
      <c r="R99" s="17">
        <f>R98/T98*100</f>
        <v>0</v>
      </c>
      <c r="S99" s="17">
        <f>S98/U98*100</f>
        <v>0</v>
      </c>
      <c r="T99" s="17" t="e">
        <f>T98/#REF!*100</f>
        <v>#REF!</v>
      </c>
      <c r="U99" s="44" t="e">
        <f t="shared" ref="U99:U101" si="17">Q99+R99+S99+T99</f>
        <v>#DIV/0!</v>
      </c>
    </row>
    <row r="100" spans="1:21" x14ac:dyDescent="0.2">
      <c r="A100" t="s">
        <v>160</v>
      </c>
      <c r="B100" s="29">
        <v>3</v>
      </c>
      <c r="C100" s="29">
        <v>1</v>
      </c>
      <c r="D100" s="29">
        <v>4</v>
      </c>
      <c r="E100" s="29">
        <v>2</v>
      </c>
      <c r="F100" s="44">
        <f t="shared" si="14"/>
        <v>10</v>
      </c>
      <c r="G100" s="29">
        <v>6</v>
      </c>
      <c r="H100" s="29">
        <v>2</v>
      </c>
      <c r="I100" s="29">
        <v>1</v>
      </c>
      <c r="J100" s="29">
        <v>0</v>
      </c>
      <c r="K100" s="44">
        <f t="shared" si="15"/>
        <v>9</v>
      </c>
      <c r="L100" s="29">
        <v>0</v>
      </c>
      <c r="M100" s="29">
        <v>3</v>
      </c>
      <c r="N100" s="29">
        <v>0</v>
      </c>
      <c r="O100" s="29">
        <v>5</v>
      </c>
      <c r="P100" s="44">
        <f t="shared" si="16"/>
        <v>8</v>
      </c>
      <c r="Q100" s="29">
        <v>1</v>
      </c>
      <c r="R100" s="29">
        <v>3</v>
      </c>
      <c r="S100" s="29">
        <v>4</v>
      </c>
      <c r="T100" s="29">
        <v>1</v>
      </c>
      <c r="U100" s="44">
        <f t="shared" si="17"/>
        <v>9</v>
      </c>
    </row>
    <row r="101" spans="1:21" x14ac:dyDescent="0.2">
      <c r="A101" t="s">
        <v>161</v>
      </c>
      <c r="B101" s="17">
        <f>B100/D100*100</f>
        <v>75</v>
      </c>
      <c r="C101" s="17">
        <f>C100/E100*100</f>
        <v>50</v>
      </c>
      <c r="D101" s="17">
        <f>D100/F100*100</f>
        <v>40</v>
      </c>
      <c r="E101" s="17" t="e">
        <f>E100/#REF!*100</f>
        <v>#REF!</v>
      </c>
      <c r="F101" s="44" t="e">
        <f t="shared" si="14"/>
        <v>#REF!</v>
      </c>
      <c r="G101" s="17">
        <f>G100/I100*100</f>
        <v>600</v>
      </c>
      <c r="H101" s="17" t="e">
        <f>H100/J100*100</f>
        <v>#DIV/0!</v>
      </c>
      <c r="I101" s="17">
        <f>I100/K100*100</f>
        <v>11.111111111111111</v>
      </c>
      <c r="J101" s="17" t="e">
        <f>J100/#REF!*100</f>
        <v>#REF!</v>
      </c>
      <c r="K101" s="44" t="e">
        <f t="shared" si="15"/>
        <v>#DIV/0!</v>
      </c>
      <c r="L101" s="17" t="e">
        <f>L100/N100*100</f>
        <v>#DIV/0!</v>
      </c>
      <c r="M101" s="17">
        <f>M100/O100*100</f>
        <v>60</v>
      </c>
      <c r="N101" s="17">
        <f>N100/P100*100</f>
        <v>0</v>
      </c>
      <c r="O101" s="17" t="e">
        <f>O100/#REF!*100</f>
        <v>#REF!</v>
      </c>
      <c r="P101" s="44" t="e">
        <f t="shared" si="16"/>
        <v>#DIV/0!</v>
      </c>
      <c r="Q101" s="17">
        <f>Q100/S100*100</f>
        <v>25</v>
      </c>
      <c r="R101" s="17">
        <f>R100/T100*100</f>
        <v>300</v>
      </c>
      <c r="S101" s="17">
        <f>S100/U100*100</f>
        <v>44.444444444444443</v>
      </c>
      <c r="T101" s="17" t="e">
        <f>T100/#REF!*100</f>
        <v>#REF!</v>
      </c>
      <c r="U101" s="44" t="e">
        <f t="shared" si="17"/>
        <v>#REF!</v>
      </c>
    </row>
    <row r="102" spans="1:21" x14ac:dyDescent="0.2">
      <c r="A102" s="30" t="s">
        <v>185</v>
      </c>
      <c r="B102" s="30">
        <f t="shared" ref="B102:G102" si="18">B98+B100</f>
        <v>3</v>
      </c>
      <c r="C102" s="30">
        <f t="shared" si="18"/>
        <v>2</v>
      </c>
      <c r="D102" s="30">
        <f t="shared" si="18"/>
        <v>4</v>
      </c>
      <c r="E102" s="30">
        <f t="shared" si="18"/>
        <v>2</v>
      </c>
      <c r="F102" s="30">
        <f t="shared" si="18"/>
        <v>11</v>
      </c>
      <c r="G102" s="30">
        <f t="shared" si="18"/>
        <v>7</v>
      </c>
      <c r="H102" s="30">
        <f t="shared" ref="H102:J102" si="19">H98+H100</f>
        <v>2</v>
      </c>
      <c r="I102" s="30">
        <f t="shared" si="19"/>
        <v>1</v>
      </c>
      <c r="J102" s="30">
        <f t="shared" si="19"/>
        <v>0</v>
      </c>
      <c r="K102" s="30">
        <f>K98+K100</f>
        <v>10</v>
      </c>
      <c r="L102" s="30">
        <f>L98+L100</f>
        <v>0</v>
      </c>
      <c r="M102" s="30">
        <f t="shared" ref="M102:O102" si="20">M98+M100</f>
        <v>3</v>
      </c>
      <c r="N102" s="30">
        <f t="shared" si="20"/>
        <v>1</v>
      </c>
      <c r="O102" s="30">
        <f t="shared" si="20"/>
        <v>5</v>
      </c>
      <c r="P102" s="30">
        <f>P98+P100</f>
        <v>9</v>
      </c>
      <c r="Q102" s="30">
        <f>Q98+Q100</f>
        <v>1</v>
      </c>
      <c r="R102" s="30">
        <f t="shared" ref="R102:T102" si="21">R98+R100</f>
        <v>3</v>
      </c>
      <c r="S102" s="30">
        <f t="shared" si="21"/>
        <v>4</v>
      </c>
      <c r="T102" s="30">
        <f t="shared" si="21"/>
        <v>2</v>
      </c>
      <c r="U102" s="30">
        <f>U98+U100</f>
        <v>10</v>
      </c>
    </row>
    <row r="103" spans="1:21" x14ac:dyDescent="0.2">
      <c r="A103" s="30" t="s">
        <v>186</v>
      </c>
      <c r="B103" s="36">
        <f>B102/F102*100</f>
        <v>27.27272727272727</v>
      </c>
      <c r="C103" s="36">
        <f>C102/F102*100</f>
        <v>18.181818181818183</v>
      </c>
      <c r="D103" s="36">
        <f t="shared" ref="D103" si="22">D102/F102*100</f>
        <v>36.363636363636367</v>
      </c>
      <c r="E103" s="36">
        <f>E102/F102*100</f>
        <v>18.181818181818183</v>
      </c>
      <c r="F103" s="142">
        <f>SUM(B103:E103)</f>
        <v>100</v>
      </c>
      <c r="G103" s="30">
        <f>G102/K102*100</f>
        <v>70</v>
      </c>
      <c r="H103" s="30">
        <f>H102/K102*100</f>
        <v>20</v>
      </c>
      <c r="I103" s="30">
        <f>I102/K102*100</f>
        <v>10</v>
      </c>
      <c r="J103" s="30">
        <f>J102/K102*100</f>
        <v>0</v>
      </c>
      <c r="K103" s="44">
        <f>SUM(G103:J103)</f>
        <v>100</v>
      </c>
      <c r="L103" s="30">
        <f>L102/P102*100</f>
        <v>0</v>
      </c>
      <c r="M103" s="36">
        <f>M102/P102*100</f>
        <v>33.333333333333329</v>
      </c>
      <c r="N103" s="36">
        <f>N102/P102*100</f>
        <v>11.111111111111111</v>
      </c>
      <c r="O103" s="36">
        <f>O102/P102*100</f>
        <v>55.555555555555557</v>
      </c>
      <c r="P103" s="44">
        <f>SUM(L103:O103)</f>
        <v>100</v>
      </c>
      <c r="Q103" s="30">
        <f>Q102/U102*100</f>
        <v>10</v>
      </c>
      <c r="R103" s="30">
        <f>R102/U102*100</f>
        <v>30</v>
      </c>
      <c r="S103" s="30">
        <f>S102/U102*100</f>
        <v>40</v>
      </c>
      <c r="T103" s="30">
        <f>T102/U102*100</f>
        <v>20</v>
      </c>
      <c r="U103" s="44">
        <f>SUM(Q103:T103)</f>
        <v>100</v>
      </c>
    </row>
    <row r="104" spans="1:21" s="15" customFormat="1" x14ac:dyDescent="0.2">
      <c r="A104" t="s">
        <v>176</v>
      </c>
      <c r="B104" s="29">
        <v>3</v>
      </c>
      <c r="C104" s="29">
        <v>1</v>
      </c>
      <c r="D104" s="29">
        <v>2</v>
      </c>
      <c r="E104" s="29">
        <v>0</v>
      </c>
      <c r="F104" s="45">
        <f>SUM(B104:E104)</f>
        <v>6</v>
      </c>
      <c r="G104" s="29">
        <v>3</v>
      </c>
      <c r="H104" s="29">
        <v>2</v>
      </c>
      <c r="I104" s="29">
        <v>0</v>
      </c>
      <c r="J104" s="29">
        <v>0</v>
      </c>
      <c r="K104" s="45" t="e">
        <f>SUM(#REF!)</f>
        <v>#REF!</v>
      </c>
      <c r="L104" s="29">
        <v>0</v>
      </c>
      <c r="M104" s="29">
        <v>1</v>
      </c>
      <c r="N104" s="29">
        <v>1</v>
      </c>
      <c r="O104" s="29">
        <v>3</v>
      </c>
      <c r="P104" s="45" t="e">
        <f>SUM(#REF!)</f>
        <v>#REF!</v>
      </c>
      <c r="Q104" s="29">
        <v>0</v>
      </c>
      <c r="R104" s="29">
        <v>1</v>
      </c>
      <c r="S104" s="29">
        <v>2</v>
      </c>
      <c r="T104" s="29">
        <v>2</v>
      </c>
      <c r="U104" s="45" t="e">
        <f>SUM(#REF!)</f>
        <v>#REF!</v>
      </c>
    </row>
    <row r="105" spans="1:21" s="15" customFormat="1" x14ac:dyDescent="0.2">
      <c r="A105" t="s">
        <v>180</v>
      </c>
      <c r="B105" s="17">
        <f>B104/D104*100</f>
        <v>150</v>
      </c>
      <c r="C105" s="17" t="e">
        <f>C104/E104*100</f>
        <v>#DIV/0!</v>
      </c>
      <c r="D105" s="17">
        <f>D104/F104*100</f>
        <v>33.333333333333329</v>
      </c>
      <c r="E105" s="17" t="e">
        <f>E104/#REF!*100</f>
        <v>#REF!</v>
      </c>
      <c r="F105" s="45" t="e">
        <f t="shared" ref="F105:F113" si="23">SUM(B105:E105)</f>
        <v>#DIV/0!</v>
      </c>
      <c r="G105" s="17" t="e">
        <f>G104/I104*100</f>
        <v>#DIV/0!</v>
      </c>
      <c r="H105" s="17" t="e">
        <f>H104/J104*100</f>
        <v>#DIV/0!</v>
      </c>
      <c r="I105" s="17" t="e">
        <f>I104/K104*100</f>
        <v>#REF!</v>
      </c>
      <c r="J105" s="17" t="e">
        <f>J104/#REF!*100</f>
        <v>#REF!</v>
      </c>
      <c r="K105" s="45" t="e">
        <f>SUM(#REF!)</f>
        <v>#REF!</v>
      </c>
      <c r="L105" s="17">
        <f>L104/N104*100</f>
        <v>0</v>
      </c>
      <c r="M105" s="17">
        <f>M104/O104*100</f>
        <v>33.333333333333329</v>
      </c>
      <c r="N105" s="17" t="e">
        <f>N104/P104*100</f>
        <v>#REF!</v>
      </c>
      <c r="O105" s="17" t="e">
        <f>O104/#REF!*100</f>
        <v>#REF!</v>
      </c>
      <c r="P105" s="45" t="e">
        <f>SUM(#REF!)</f>
        <v>#REF!</v>
      </c>
      <c r="Q105" s="17">
        <f>Q104/S104*100</f>
        <v>0</v>
      </c>
      <c r="R105" s="17">
        <f>R104/T104*100</f>
        <v>50</v>
      </c>
      <c r="S105" s="17" t="e">
        <f>S104/U104*100</f>
        <v>#REF!</v>
      </c>
      <c r="T105" s="17" t="e">
        <f>T104/#REF!*100</f>
        <v>#REF!</v>
      </c>
      <c r="U105" s="45" t="e">
        <f>SUM(#REF!)</f>
        <v>#REF!</v>
      </c>
    </row>
    <row r="106" spans="1:21" s="15" customFormat="1" x14ac:dyDescent="0.2">
      <c r="A106" t="s">
        <v>55</v>
      </c>
      <c r="B106" s="29">
        <v>0</v>
      </c>
      <c r="C106" s="29">
        <v>0</v>
      </c>
      <c r="D106" s="29">
        <v>0</v>
      </c>
      <c r="E106" s="29">
        <v>0</v>
      </c>
      <c r="F106" s="45">
        <f t="shared" si="23"/>
        <v>0</v>
      </c>
      <c r="G106" s="29">
        <v>0</v>
      </c>
      <c r="H106" s="29">
        <v>0</v>
      </c>
      <c r="I106" s="29">
        <v>0</v>
      </c>
      <c r="J106" s="29">
        <v>0</v>
      </c>
      <c r="K106" s="45" t="e">
        <f>SUM(#REF!)</f>
        <v>#REF!</v>
      </c>
      <c r="L106" s="29">
        <v>0</v>
      </c>
      <c r="M106" s="29">
        <v>0</v>
      </c>
      <c r="N106" s="29">
        <v>0</v>
      </c>
      <c r="O106" s="29">
        <v>0</v>
      </c>
      <c r="P106" s="45" t="e">
        <f>SUM(#REF!)</f>
        <v>#REF!</v>
      </c>
      <c r="Q106" s="29">
        <v>0</v>
      </c>
      <c r="R106" s="29">
        <v>0</v>
      </c>
      <c r="S106" s="29">
        <v>0</v>
      </c>
      <c r="T106" s="29">
        <v>0</v>
      </c>
      <c r="U106" s="45" t="e">
        <f>SUM(#REF!)</f>
        <v>#REF!</v>
      </c>
    </row>
    <row r="107" spans="1:21" s="15" customFormat="1" x14ac:dyDescent="0.2">
      <c r="A107" t="s">
        <v>181</v>
      </c>
      <c r="B107" s="17" t="e">
        <f>B106/D106*100</f>
        <v>#DIV/0!</v>
      </c>
      <c r="C107" s="17" t="e">
        <f>C106/E106*100</f>
        <v>#DIV/0!</v>
      </c>
      <c r="D107" s="17" t="e">
        <f>D106/F106*100</f>
        <v>#DIV/0!</v>
      </c>
      <c r="E107" s="17" t="e">
        <f>E106/#REF!*100</f>
        <v>#REF!</v>
      </c>
      <c r="F107" s="45" t="e">
        <f t="shared" si="23"/>
        <v>#DIV/0!</v>
      </c>
      <c r="G107" s="17" t="e">
        <f>G106/I106*100</f>
        <v>#DIV/0!</v>
      </c>
      <c r="H107" s="17" t="e">
        <f>H106/J106*100</f>
        <v>#DIV/0!</v>
      </c>
      <c r="I107" s="17" t="e">
        <f>I106/K106*100</f>
        <v>#REF!</v>
      </c>
      <c r="J107" s="17" t="e">
        <f>J106/#REF!*100</f>
        <v>#REF!</v>
      </c>
      <c r="K107" s="45" t="e">
        <f>SUM(#REF!)</f>
        <v>#REF!</v>
      </c>
      <c r="L107" s="17" t="e">
        <f>L106/N106*100</f>
        <v>#DIV/0!</v>
      </c>
      <c r="M107" s="17" t="e">
        <f>M106/O106*100</f>
        <v>#DIV/0!</v>
      </c>
      <c r="N107" s="17" t="e">
        <f>N106/P106*100</f>
        <v>#REF!</v>
      </c>
      <c r="O107" s="17" t="e">
        <f>O106/#REF!*100</f>
        <v>#REF!</v>
      </c>
      <c r="P107" s="45" t="e">
        <f>SUM(#REF!)</f>
        <v>#REF!</v>
      </c>
      <c r="Q107" s="17" t="e">
        <f>Q106/S106*100</f>
        <v>#DIV/0!</v>
      </c>
      <c r="R107" s="17" t="e">
        <f>R106/T106*100</f>
        <v>#DIV/0!</v>
      </c>
      <c r="S107" s="17" t="e">
        <f>S106/U106*100</f>
        <v>#REF!</v>
      </c>
      <c r="T107" s="17" t="e">
        <f>T106/#REF!*100</f>
        <v>#REF!</v>
      </c>
      <c r="U107" s="45" t="e">
        <f>SUM(#REF!)</f>
        <v>#REF!</v>
      </c>
    </row>
    <row r="108" spans="1:21" s="15" customFormat="1" x14ac:dyDescent="0.2">
      <c r="A108" t="s">
        <v>56</v>
      </c>
      <c r="B108" s="29">
        <v>0</v>
      </c>
      <c r="C108" s="29">
        <v>0</v>
      </c>
      <c r="D108" s="29">
        <v>0</v>
      </c>
      <c r="E108" s="29">
        <v>1</v>
      </c>
      <c r="F108" s="45">
        <f t="shared" si="23"/>
        <v>1</v>
      </c>
      <c r="G108" s="29">
        <v>1</v>
      </c>
      <c r="H108" s="29">
        <v>0</v>
      </c>
      <c r="I108" s="29">
        <v>0</v>
      </c>
      <c r="J108" s="29">
        <v>0</v>
      </c>
      <c r="K108" s="45" t="e">
        <f>SUM(#REF!)</f>
        <v>#REF!</v>
      </c>
      <c r="L108" s="29">
        <v>0</v>
      </c>
      <c r="M108" s="29">
        <v>1</v>
      </c>
      <c r="N108" s="29">
        <v>0</v>
      </c>
      <c r="O108" s="29">
        <v>0</v>
      </c>
      <c r="P108" s="45" t="e">
        <f>SUM(#REF!)</f>
        <v>#REF!</v>
      </c>
      <c r="Q108" s="29">
        <v>0</v>
      </c>
      <c r="R108" s="29">
        <v>0</v>
      </c>
      <c r="S108" s="29">
        <v>1</v>
      </c>
      <c r="T108" s="29">
        <v>0</v>
      </c>
      <c r="U108" s="45" t="e">
        <f>SUM(#REF!)</f>
        <v>#REF!</v>
      </c>
    </row>
    <row r="109" spans="1:21" s="15" customFormat="1" x14ac:dyDescent="0.2">
      <c r="A109" t="s">
        <v>182</v>
      </c>
      <c r="B109" s="17" t="e">
        <f>B108/D108*100</f>
        <v>#DIV/0!</v>
      </c>
      <c r="C109" s="17">
        <f>C108/E108*100</f>
        <v>0</v>
      </c>
      <c r="D109" s="17">
        <f>D108/F108*100</f>
        <v>0</v>
      </c>
      <c r="E109" s="17" t="e">
        <f>E108/#REF!*100</f>
        <v>#REF!</v>
      </c>
      <c r="F109" s="45" t="e">
        <f t="shared" si="23"/>
        <v>#DIV/0!</v>
      </c>
      <c r="G109" s="17" t="e">
        <f>G108/I108*100</f>
        <v>#DIV/0!</v>
      </c>
      <c r="H109" s="17" t="e">
        <f>H108/J108*100</f>
        <v>#DIV/0!</v>
      </c>
      <c r="I109" s="17" t="e">
        <f>I108/K108*100</f>
        <v>#REF!</v>
      </c>
      <c r="J109" s="17" t="e">
        <f>J108/#REF!*100</f>
        <v>#REF!</v>
      </c>
      <c r="K109" s="45" t="e">
        <f>SUM(#REF!)</f>
        <v>#REF!</v>
      </c>
      <c r="L109" s="17" t="e">
        <f>L108/N108*100</f>
        <v>#DIV/0!</v>
      </c>
      <c r="M109" s="17" t="e">
        <f>M108/O108*100</f>
        <v>#DIV/0!</v>
      </c>
      <c r="N109" s="17" t="e">
        <f>N108/P108*100</f>
        <v>#REF!</v>
      </c>
      <c r="O109" s="17" t="e">
        <f>O108/#REF!*100</f>
        <v>#REF!</v>
      </c>
      <c r="P109" s="45" t="e">
        <f>SUM(#REF!)</f>
        <v>#REF!</v>
      </c>
      <c r="Q109" s="17">
        <f>Q108/S108*100</f>
        <v>0</v>
      </c>
      <c r="R109" s="17" t="e">
        <f>R108/T108*100</f>
        <v>#DIV/0!</v>
      </c>
      <c r="S109" s="17" t="e">
        <f>S108/U108*100</f>
        <v>#REF!</v>
      </c>
      <c r="T109" s="17" t="e">
        <f>T108/#REF!*100</f>
        <v>#REF!</v>
      </c>
      <c r="U109" s="45" t="e">
        <f>SUM(#REF!)</f>
        <v>#REF!</v>
      </c>
    </row>
    <row r="110" spans="1:21" s="15" customFormat="1" x14ac:dyDescent="0.2">
      <c r="A110" t="s">
        <v>183</v>
      </c>
      <c r="B110" s="29">
        <v>0</v>
      </c>
      <c r="C110" s="29">
        <v>1</v>
      </c>
      <c r="D110" s="29">
        <v>2</v>
      </c>
      <c r="E110" s="29">
        <v>1</v>
      </c>
      <c r="F110" s="45">
        <f t="shared" si="23"/>
        <v>4</v>
      </c>
      <c r="G110" s="29">
        <v>3</v>
      </c>
      <c r="H110" s="29">
        <v>0</v>
      </c>
      <c r="I110" s="29">
        <v>1</v>
      </c>
      <c r="J110" s="29">
        <v>0</v>
      </c>
      <c r="K110" s="45" t="e">
        <f>SUM(#REF!)</f>
        <v>#REF!</v>
      </c>
      <c r="L110" s="29">
        <v>0</v>
      </c>
      <c r="M110" s="29">
        <v>1</v>
      </c>
      <c r="N110" s="29">
        <v>0</v>
      </c>
      <c r="O110" s="29">
        <v>2</v>
      </c>
      <c r="P110" s="45" t="e">
        <f>SUM(#REF!)</f>
        <v>#REF!</v>
      </c>
      <c r="Q110" s="29">
        <v>1</v>
      </c>
      <c r="R110" s="29">
        <v>2</v>
      </c>
      <c r="S110" s="29">
        <v>1</v>
      </c>
      <c r="T110" s="29">
        <v>0</v>
      </c>
      <c r="U110" s="45" t="e">
        <f>SUM(#REF!)</f>
        <v>#REF!</v>
      </c>
    </row>
    <row r="111" spans="1:21" s="15" customFormat="1" x14ac:dyDescent="0.2">
      <c r="A111" t="s">
        <v>182</v>
      </c>
      <c r="B111" s="17">
        <f>B110/D110*100</f>
        <v>0</v>
      </c>
      <c r="C111" s="17">
        <f>C110/E110*100</f>
        <v>100</v>
      </c>
      <c r="D111" s="17">
        <f>D110/F110*100</f>
        <v>50</v>
      </c>
      <c r="E111" s="17" t="e">
        <f>E110/#REF!*100</f>
        <v>#REF!</v>
      </c>
      <c r="F111" s="45" t="e">
        <f t="shared" si="23"/>
        <v>#REF!</v>
      </c>
      <c r="G111" s="17">
        <f>G110/I110*100</f>
        <v>300</v>
      </c>
      <c r="H111" s="17" t="e">
        <f>H110/J110*100</f>
        <v>#DIV/0!</v>
      </c>
      <c r="I111" s="17" t="e">
        <f>I110/K110*100</f>
        <v>#REF!</v>
      </c>
      <c r="J111" s="17" t="e">
        <f>J110/#REF!*100</f>
        <v>#REF!</v>
      </c>
      <c r="K111" s="45" t="e">
        <f>SUM(#REF!)</f>
        <v>#REF!</v>
      </c>
      <c r="L111" s="17" t="e">
        <f>L110/N110*100</f>
        <v>#DIV/0!</v>
      </c>
      <c r="M111" s="17">
        <f>M110/O110*100</f>
        <v>50</v>
      </c>
      <c r="N111" s="17" t="e">
        <f>N110/P110*100</f>
        <v>#REF!</v>
      </c>
      <c r="O111" s="17" t="e">
        <f>O110/#REF!*100</f>
        <v>#REF!</v>
      </c>
      <c r="P111" s="45" t="e">
        <f>SUM(#REF!)</f>
        <v>#REF!</v>
      </c>
      <c r="Q111" s="17">
        <f>Q110/S110*100</f>
        <v>100</v>
      </c>
      <c r="R111" s="17" t="e">
        <f>R110/T110*100</f>
        <v>#DIV/0!</v>
      </c>
      <c r="S111" s="17" t="e">
        <f>S110/U110*100</f>
        <v>#REF!</v>
      </c>
      <c r="T111" s="17" t="e">
        <f>T110/#REF!*100</f>
        <v>#REF!</v>
      </c>
      <c r="U111" s="45" t="e">
        <f>SUM(#REF!)</f>
        <v>#REF!</v>
      </c>
    </row>
    <row r="112" spans="1:21" s="15" customFormat="1" x14ac:dyDescent="0.2">
      <c r="A112" t="s">
        <v>16</v>
      </c>
      <c r="B112" s="29">
        <v>0</v>
      </c>
      <c r="C112" s="29">
        <v>0</v>
      </c>
      <c r="D112" s="29">
        <v>0</v>
      </c>
      <c r="E112" s="29">
        <v>0</v>
      </c>
      <c r="F112" s="45">
        <f t="shared" si="23"/>
        <v>0</v>
      </c>
      <c r="G112" s="29">
        <v>0</v>
      </c>
      <c r="H112" s="29">
        <v>0</v>
      </c>
      <c r="I112" s="29">
        <v>0</v>
      </c>
      <c r="J112" s="29">
        <v>0</v>
      </c>
      <c r="K112" s="45" t="e">
        <f>SUM(#REF!)</f>
        <v>#REF!</v>
      </c>
      <c r="L112" s="29">
        <v>0</v>
      </c>
      <c r="M112" s="29">
        <v>0</v>
      </c>
      <c r="N112" s="29">
        <v>0</v>
      </c>
      <c r="O112" s="29">
        <v>0</v>
      </c>
      <c r="P112" s="45" t="e">
        <f>SUM(#REF!)</f>
        <v>#REF!</v>
      </c>
      <c r="Q112" s="29">
        <v>0</v>
      </c>
      <c r="R112" s="29">
        <v>0</v>
      </c>
      <c r="S112" s="29">
        <v>0</v>
      </c>
      <c r="T112" s="29">
        <v>0</v>
      </c>
      <c r="U112" s="45" t="e">
        <f>SUM(#REF!)</f>
        <v>#REF!</v>
      </c>
    </row>
    <row r="113" spans="1:23" s="15" customFormat="1" x14ac:dyDescent="0.2">
      <c r="A113" t="s">
        <v>184</v>
      </c>
      <c r="B113" s="17" t="e">
        <f>B112/D112*100</f>
        <v>#DIV/0!</v>
      </c>
      <c r="C113" s="17" t="e">
        <f>C112/E112*100</f>
        <v>#DIV/0!</v>
      </c>
      <c r="D113" s="17" t="e">
        <f>D112/F112*100</f>
        <v>#DIV/0!</v>
      </c>
      <c r="E113" s="17" t="e">
        <f>E112/#REF!*100</f>
        <v>#REF!</v>
      </c>
      <c r="F113" s="45" t="e">
        <f t="shared" si="23"/>
        <v>#DIV/0!</v>
      </c>
      <c r="G113" s="17" t="e">
        <f>G112/I112*100</f>
        <v>#DIV/0!</v>
      </c>
      <c r="H113" s="17" t="e">
        <f>H112/J112*100</f>
        <v>#DIV/0!</v>
      </c>
      <c r="I113" s="17" t="e">
        <f>I112/K112*100</f>
        <v>#REF!</v>
      </c>
      <c r="J113" s="17" t="e">
        <f>J112/#REF!*100</f>
        <v>#REF!</v>
      </c>
      <c r="K113" s="45" t="e">
        <f>SUM(#REF!)</f>
        <v>#REF!</v>
      </c>
      <c r="L113" s="17" t="e">
        <f>L112/N112*100</f>
        <v>#DIV/0!</v>
      </c>
      <c r="M113" s="17" t="e">
        <f>M112/O112*100</f>
        <v>#DIV/0!</v>
      </c>
      <c r="N113" s="17" t="e">
        <f>N112/P112*100</f>
        <v>#REF!</v>
      </c>
      <c r="O113" s="17" t="e">
        <f>O112/#REF!*100</f>
        <v>#REF!</v>
      </c>
      <c r="P113" s="45" t="e">
        <f>SUM(#REF!)</f>
        <v>#REF!</v>
      </c>
      <c r="Q113" s="17" t="e">
        <f>Q112/S112*100</f>
        <v>#DIV/0!</v>
      </c>
      <c r="R113" s="17" t="e">
        <f>R112/T112*100</f>
        <v>#DIV/0!</v>
      </c>
      <c r="S113" s="17" t="e">
        <f>S112/U112*100</f>
        <v>#REF!</v>
      </c>
      <c r="T113" s="17" t="e">
        <f>T112/#REF!*100</f>
        <v>#REF!</v>
      </c>
      <c r="U113" s="45" t="e">
        <f>SUM(#REF!)</f>
        <v>#REF!</v>
      </c>
    </row>
    <row r="114" spans="1:23" s="15" customFormat="1" x14ac:dyDescent="0.2">
      <c r="A114" s="33" t="s">
        <v>152</v>
      </c>
      <c r="B114" s="33">
        <f>B104+B106+B108+B110+B112</f>
        <v>3</v>
      </c>
      <c r="C114" s="33">
        <f>C104+C106+C108+C110+C112</f>
        <v>2</v>
      </c>
      <c r="D114" s="33">
        <f t="shared" ref="D114:E114" si="24">D104+D106+D108+D110+D112</f>
        <v>4</v>
      </c>
      <c r="E114" s="33">
        <f t="shared" si="24"/>
        <v>2</v>
      </c>
      <c r="F114" s="33">
        <f>SUM(B114:E114)</f>
        <v>11</v>
      </c>
      <c r="G114" s="33">
        <f>G104+G106+G108+G110+G112</f>
        <v>7</v>
      </c>
      <c r="H114" s="33">
        <f>H104+H106+H108+H110+H112</f>
        <v>2</v>
      </c>
      <c r="I114" s="33">
        <f t="shared" ref="I114:J114" si="25">I104+I106+I108+I110+I112</f>
        <v>1</v>
      </c>
      <c r="J114" s="33">
        <f t="shared" si="25"/>
        <v>0</v>
      </c>
      <c r="K114" s="33">
        <f>SUM(G114:J114)</f>
        <v>10</v>
      </c>
      <c r="L114" s="33">
        <f>L104+L106+L108+L110+L112</f>
        <v>0</v>
      </c>
      <c r="M114" s="33">
        <f>M104+M106+M108+M110+M112</f>
        <v>3</v>
      </c>
      <c r="N114" s="33">
        <f t="shared" ref="N114:O114" si="26">N104+N106+N108+N110+N112</f>
        <v>1</v>
      </c>
      <c r="O114" s="33">
        <f t="shared" si="26"/>
        <v>5</v>
      </c>
      <c r="P114" s="33">
        <f>SUM(L114:O114)</f>
        <v>9</v>
      </c>
      <c r="Q114" s="33">
        <f>Q104+Q106+Q108+Q110+Q112</f>
        <v>1</v>
      </c>
      <c r="R114" s="33">
        <f>R104+R106+R108+R110+R112</f>
        <v>3</v>
      </c>
      <c r="S114" s="33">
        <f t="shared" ref="S114:T114" si="27">S104+S106+S108+S110+S112</f>
        <v>4</v>
      </c>
      <c r="T114" s="33">
        <f t="shared" si="27"/>
        <v>2</v>
      </c>
      <c r="U114" s="33">
        <f>SUM(Q114:T114)</f>
        <v>10</v>
      </c>
    </row>
    <row r="115" spans="1:23" s="15" customFormat="1" x14ac:dyDescent="0.2">
      <c r="A115" s="35"/>
      <c r="B115" s="35"/>
      <c r="C115" s="35"/>
      <c r="D115" s="35"/>
      <c r="E115" s="35"/>
      <c r="F115" s="52"/>
      <c r="K115" s="52"/>
      <c r="P115" s="52"/>
      <c r="U115" s="52"/>
    </row>
    <row r="116" spans="1:23" s="15" customFormat="1" ht="70" customHeight="1" x14ac:dyDescent="0.2">
      <c r="A116" s="228" t="s">
        <v>492</v>
      </c>
      <c r="B116" s="228"/>
      <c r="C116" s="228"/>
      <c r="D116" s="228"/>
      <c r="E116" s="228"/>
      <c r="F116" s="228"/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/>
      <c r="W116"/>
    </row>
    <row r="117" spans="1:23" x14ac:dyDescent="0.2">
      <c r="B117" s="222" t="s">
        <v>195</v>
      </c>
      <c r="C117" s="222"/>
      <c r="D117" s="222"/>
      <c r="E117" s="222"/>
      <c r="F117" s="49"/>
      <c r="G117" s="222" t="s">
        <v>154</v>
      </c>
      <c r="H117" s="222"/>
      <c r="I117" s="222"/>
      <c r="J117" s="222"/>
      <c r="K117" s="49"/>
      <c r="L117" s="226" t="s">
        <v>196</v>
      </c>
      <c r="M117" s="226"/>
      <c r="N117" s="226"/>
      <c r="O117" s="226"/>
      <c r="P117" s="49"/>
      <c r="Q117" s="222" t="s">
        <v>155</v>
      </c>
      <c r="R117" s="222"/>
      <c r="S117" s="222"/>
      <c r="T117" s="222"/>
      <c r="U117" s="49"/>
    </row>
    <row r="118" spans="1:23" x14ac:dyDescent="0.2">
      <c r="B118" s="5" t="s">
        <v>81</v>
      </c>
      <c r="C118" s="5" t="s">
        <v>82</v>
      </c>
      <c r="D118" s="5" t="s">
        <v>83</v>
      </c>
      <c r="E118" s="5" t="s">
        <v>84</v>
      </c>
      <c r="F118" s="43" t="s">
        <v>85</v>
      </c>
      <c r="G118" s="5" t="s">
        <v>81</v>
      </c>
      <c r="H118" s="5" t="s">
        <v>82</v>
      </c>
      <c r="I118" s="5" t="s">
        <v>83</v>
      </c>
      <c r="J118" s="5" t="s">
        <v>84</v>
      </c>
      <c r="K118" s="43" t="s">
        <v>85</v>
      </c>
      <c r="L118" s="5" t="s">
        <v>81</v>
      </c>
      <c r="M118" s="5" t="s">
        <v>82</v>
      </c>
      <c r="N118" s="5" t="s">
        <v>83</v>
      </c>
      <c r="O118" s="5" t="s">
        <v>84</v>
      </c>
      <c r="P118" s="43" t="s">
        <v>85</v>
      </c>
      <c r="Q118" s="5" t="s">
        <v>81</v>
      </c>
      <c r="R118" s="5" t="s">
        <v>82</v>
      </c>
      <c r="S118" s="5" t="s">
        <v>83</v>
      </c>
      <c r="T118" s="5" t="s">
        <v>84</v>
      </c>
      <c r="U118" s="43" t="s">
        <v>85</v>
      </c>
    </row>
    <row r="119" spans="1:23" x14ac:dyDescent="0.2">
      <c r="A119" t="s">
        <v>162</v>
      </c>
      <c r="B119" s="29">
        <v>1</v>
      </c>
      <c r="C119" s="29">
        <v>1</v>
      </c>
      <c r="D119" s="29">
        <v>1</v>
      </c>
      <c r="E119" s="29">
        <v>0</v>
      </c>
      <c r="F119" s="44">
        <f>SUM(B119:E119)</f>
        <v>3</v>
      </c>
      <c r="G119" s="29">
        <v>1</v>
      </c>
      <c r="H119" s="29">
        <v>2</v>
      </c>
      <c r="I119" s="29">
        <v>0</v>
      </c>
      <c r="J119" s="29">
        <v>0</v>
      </c>
      <c r="K119" s="44">
        <f>SUM(G119:J119)</f>
        <v>3</v>
      </c>
      <c r="L119" s="29">
        <v>0</v>
      </c>
      <c r="M119" s="29">
        <v>0</v>
      </c>
      <c r="N119" s="29">
        <v>1</v>
      </c>
      <c r="O119" s="29">
        <v>2</v>
      </c>
      <c r="P119" s="44">
        <f>SUM(L119:O119)</f>
        <v>3</v>
      </c>
      <c r="Q119" s="29">
        <v>1</v>
      </c>
      <c r="R119" s="29">
        <v>0</v>
      </c>
      <c r="S119" s="29">
        <v>1</v>
      </c>
      <c r="T119" s="29">
        <v>1</v>
      </c>
      <c r="U119" s="44">
        <f>SUM(Q119:T119)</f>
        <v>3</v>
      </c>
    </row>
    <row r="120" spans="1:23" x14ac:dyDescent="0.2">
      <c r="A120" t="s">
        <v>163</v>
      </c>
      <c r="B120" s="17">
        <f>B119/D119*100</f>
        <v>100</v>
      </c>
      <c r="C120" s="17" t="e">
        <f>C119/E119*100</f>
        <v>#DIV/0!</v>
      </c>
      <c r="D120" s="17">
        <f>D119/F119*100</f>
        <v>33.333333333333329</v>
      </c>
      <c r="E120" s="17" t="e">
        <f>E119/#REF!*100</f>
        <v>#REF!</v>
      </c>
      <c r="F120" s="44" t="e">
        <f t="shared" ref="F120:F126" si="28">SUM(B120:E120)</f>
        <v>#DIV/0!</v>
      </c>
      <c r="G120" s="17" t="e">
        <f>G119/I119*100</f>
        <v>#DIV/0!</v>
      </c>
      <c r="H120" s="17" t="e">
        <f>H119/J119*100</f>
        <v>#DIV/0!</v>
      </c>
      <c r="I120" s="17">
        <f>I119/K119*100</f>
        <v>0</v>
      </c>
      <c r="J120" s="17" t="e">
        <f>J119/#REF!*100</f>
        <v>#REF!</v>
      </c>
      <c r="K120" s="44" t="e">
        <f t="shared" ref="K120:K126" si="29">SUM(G120:J120)</f>
        <v>#DIV/0!</v>
      </c>
      <c r="L120" s="17">
        <f>L119/N119*100</f>
        <v>0</v>
      </c>
      <c r="M120" s="17">
        <f>M119/O119*100</f>
        <v>0</v>
      </c>
      <c r="N120" s="17">
        <f>N119/P119*100</f>
        <v>33.333333333333329</v>
      </c>
      <c r="O120" s="17" t="e">
        <f>O119/#REF!*100</f>
        <v>#REF!</v>
      </c>
      <c r="P120" s="44" t="e">
        <f t="shared" ref="P120:P126" si="30">SUM(L120:O120)</f>
        <v>#REF!</v>
      </c>
      <c r="Q120" s="17">
        <f>Q119/S119*100</f>
        <v>100</v>
      </c>
      <c r="R120" s="17">
        <f>R119/T119*100</f>
        <v>0</v>
      </c>
      <c r="S120" s="17">
        <f>S119/U119*100</f>
        <v>33.333333333333329</v>
      </c>
      <c r="T120" s="17" t="e">
        <f>T119/#REF!*100</f>
        <v>#REF!</v>
      </c>
      <c r="U120" s="44" t="e">
        <f t="shared" ref="U120:U126" si="31">SUM(Q120:T120)</f>
        <v>#REF!</v>
      </c>
    </row>
    <row r="121" spans="1:23" x14ac:dyDescent="0.2">
      <c r="A121" t="s">
        <v>164</v>
      </c>
      <c r="B121" s="29">
        <v>0</v>
      </c>
      <c r="C121" s="29">
        <v>2</v>
      </c>
      <c r="D121" s="29">
        <v>0</v>
      </c>
      <c r="E121" s="29">
        <v>0</v>
      </c>
      <c r="F121" s="44">
        <f t="shared" si="28"/>
        <v>2</v>
      </c>
      <c r="G121" s="29">
        <v>2</v>
      </c>
      <c r="H121" s="29">
        <v>0</v>
      </c>
      <c r="I121" s="29">
        <v>0</v>
      </c>
      <c r="J121" s="29">
        <v>0</v>
      </c>
      <c r="K121" s="44">
        <f t="shared" si="29"/>
        <v>2</v>
      </c>
      <c r="L121" s="29">
        <v>0</v>
      </c>
      <c r="M121" s="29">
        <v>0</v>
      </c>
      <c r="N121" s="29">
        <v>0</v>
      </c>
      <c r="O121" s="29">
        <v>0</v>
      </c>
      <c r="P121" s="44">
        <f t="shared" si="30"/>
        <v>0</v>
      </c>
      <c r="Q121" s="29">
        <v>0</v>
      </c>
      <c r="R121" s="29">
        <v>0</v>
      </c>
      <c r="S121" s="29">
        <v>1</v>
      </c>
      <c r="T121" s="29">
        <v>0</v>
      </c>
      <c r="U121" s="44">
        <f t="shared" si="31"/>
        <v>1</v>
      </c>
    </row>
    <row r="122" spans="1:23" x14ac:dyDescent="0.2">
      <c r="A122" t="s">
        <v>165</v>
      </c>
      <c r="B122" s="17" t="e">
        <f>B121/D121*100</f>
        <v>#DIV/0!</v>
      </c>
      <c r="C122" s="17" t="e">
        <f>C121/E121*100</f>
        <v>#DIV/0!</v>
      </c>
      <c r="D122" s="17">
        <f>D121/F121*100</f>
        <v>0</v>
      </c>
      <c r="E122" s="17" t="e">
        <f>E121/#REF!*100</f>
        <v>#REF!</v>
      </c>
      <c r="F122" s="44" t="e">
        <f t="shared" si="28"/>
        <v>#DIV/0!</v>
      </c>
      <c r="G122" s="17" t="e">
        <f>G121/I121*100</f>
        <v>#DIV/0!</v>
      </c>
      <c r="H122" s="17" t="e">
        <f>H121/J121*100</f>
        <v>#DIV/0!</v>
      </c>
      <c r="I122" s="17">
        <f>I121/K121*100</f>
        <v>0</v>
      </c>
      <c r="J122" s="17" t="e">
        <f>J121/#REF!*100</f>
        <v>#REF!</v>
      </c>
      <c r="K122" s="44" t="e">
        <f t="shared" si="29"/>
        <v>#DIV/0!</v>
      </c>
      <c r="L122" s="17" t="e">
        <f>L121/N121*100</f>
        <v>#DIV/0!</v>
      </c>
      <c r="M122" s="17" t="e">
        <f>M121/O121*100</f>
        <v>#DIV/0!</v>
      </c>
      <c r="N122" s="17" t="e">
        <f>N121/P121*100</f>
        <v>#DIV/0!</v>
      </c>
      <c r="O122" s="17" t="e">
        <f>O121/#REF!*100</f>
        <v>#REF!</v>
      </c>
      <c r="P122" s="44" t="e">
        <f t="shared" si="30"/>
        <v>#DIV/0!</v>
      </c>
      <c r="Q122" s="17">
        <f>Q121/S121*100</f>
        <v>0</v>
      </c>
      <c r="R122" s="17" t="e">
        <f>R121/T121*100</f>
        <v>#DIV/0!</v>
      </c>
      <c r="S122" s="17">
        <f>S121/U121*100</f>
        <v>100</v>
      </c>
      <c r="T122" s="17" t="e">
        <f>T121/#REF!*100</f>
        <v>#REF!</v>
      </c>
      <c r="U122" s="44" t="e">
        <f t="shared" si="31"/>
        <v>#DIV/0!</v>
      </c>
    </row>
    <row r="123" spans="1:23" x14ac:dyDescent="0.2">
      <c r="A123" t="s">
        <v>172</v>
      </c>
      <c r="B123" s="29">
        <v>0</v>
      </c>
      <c r="C123" s="29">
        <v>0</v>
      </c>
      <c r="D123" s="29">
        <v>2</v>
      </c>
      <c r="E123" s="29">
        <v>0</v>
      </c>
      <c r="F123" s="44">
        <f t="shared" si="28"/>
        <v>2</v>
      </c>
      <c r="G123" s="29">
        <v>2</v>
      </c>
      <c r="H123" s="29">
        <v>0</v>
      </c>
      <c r="I123" s="29">
        <v>0</v>
      </c>
      <c r="J123" s="29">
        <v>0</v>
      </c>
      <c r="K123" s="44">
        <f t="shared" si="29"/>
        <v>2</v>
      </c>
      <c r="L123" s="29">
        <v>0</v>
      </c>
      <c r="M123" s="29">
        <v>0</v>
      </c>
      <c r="N123" s="29">
        <v>0</v>
      </c>
      <c r="O123" s="29">
        <v>2</v>
      </c>
      <c r="P123" s="44">
        <f t="shared" si="30"/>
        <v>2</v>
      </c>
      <c r="Q123" s="29">
        <v>0</v>
      </c>
      <c r="R123" s="29">
        <v>2</v>
      </c>
      <c r="S123" s="29">
        <v>0</v>
      </c>
      <c r="T123" s="29">
        <v>0</v>
      </c>
      <c r="U123" s="44">
        <f t="shared" si="31"/>
        <v>2</v>
      </c>
    </row>
    <row r="124" spans="1:23" x14ac:dyDescent="0.2">
      <c r="A124" t="s">
        <v>173</v>
      </c>
      <c r="B124" s="17">
        <f>B123/D123*100</f>
        <v>0</v>
      </c>
      <c r="C124" s="17" t="e">
        <f>C123/E123*100</f>
        <v>#DIV/0!</v>
      </c>
      <c r="D124" s="17">
        <f>D123/F123*100</f>
        <v>100</v>
      </c>
      <c r="E124" s="17" t="e">
        <f>E123/#REF!*100</f>
        <v>#REF!</v>
      </c>
      <c r="F124" s="44" t="e">
        <f t="shared" si="28"/>
        <v>#DIV/0!</v>
      </c>
      <c r="G124" s="17" t="e">
        <f>G123/I123*100</f>
        <v>#DIV/0!</v>
      </c>
      <c r="H124" s="17" t="e">
        <f>H123/J123*100</f>
        <v>#DIV/0!</v>
      </c>
      <c r="I124" s="17">
        <f>I123/K123*100</f>
        <v>0</v>
      </c>
      <c r="J124" s="17" t="e">
        <f>J123/#REF!*100</f>
        <v>#REF!</v>
      </c>
      <c r="K124" s="44" t="e">
        <f t="shared" si="29"/>
        <v>#DIV/0!</v>
      </c>
      <c r="L124" s="17" t="e">
        <f>L123/N123*100</f>
        <v>#DIV/0!</v>
      </c>
      <c r="M124" s="17">
        <f>M123/O123*100</f>
        <v>0</v>
      </c>
      <c r="N124" s="17">
        <f>N123/P123*100</f>
        <v>0</v>
      </c>
      <c r="O124" s="17" t="e">
        <f>O123/#REF!*100</f>
        <v>#REF!</v>
      </c>
      <c r="P124" s="44" t="e">
        <f t="shared" si="30"/>
        <v>#DIV/0!</v>
      </c>
      <c r="Q124" s="17" t="e">
        <f>Q123/S123*100</f>
        <v>#DIV/0!</v>
      </c>
      <c r="R124" s="17" t="e">
        <f>R123/T123*100</f>
        <v>#DIV/0!</v>
      </c>
      <c r="S124" s="17">
        <f>S123/U123*100</f>
        <v>0</v>
      </c>
      <c r="T124" s="17" t="e">
        <f>T123/#REF!*100</f>
        <v>#REF!</v>
      </c>
      <c r="U124" s="44" t="e">
        <f t="shared" si="31"/>
        <v>#DIV/0!</v>
      </c>
    </row>
    <row r="125" spans="1:23" x14ac:dyDescent="0.2">
      <c r="A125" t="s">
        <v>174</v>
      </c>
      <c r="B125" s="29">
        <v>0</v>
      </c>
      <c r="C125" s="29">
        <v>0</v>
      </c>
      <c r="D125" s="29">
        <v>4</v>
      </c>
      <c r="E125" s="29">
        <v>1</v>
      </c>
      <c r="F125" s="44">
        <f t="shared" si="28"/>
        <v>5</v>
      </c>
      <c r="G125" s="29">
        <v>5</v>
      </c>
      <c r="H125" s="29">
        <v>0</v>
      </c>
      <c r="I125" s="29">
        <v>0</v>
      </c>
      <c r="J125" s="29">
        <v>0</v>
      </c>
      <c r="K125" s="44">
        <f t="shared" si="29"/>
        <v>5</v>
      </c>
      <c r="L125" s="29">
        <v>0</v>
      </c>
      <c r="M125" s="29">
        <v>1</v>
      </c>
      <c r="N125" s="29">
        <v>1</v>
      </c>
      <c r="O125" s="29">
        <v>3</v>
      </c>
      <c r="P125" s="44">
        <f t="shared" si="30"/>
        <v>5</v>
      </c>
      <c r="Q125" s="29">
        <v>0</v>
      </c>
      <c r="R125" s="29">
        <v>4</v>
      </c>
      <c r="S125" s="29">
        <v>0</v>
      </c>
      <c r="T125" s="29">
        <v>1</v>
      </c>
      <c r="U125" s="44">
        <f t="shared" si="31"/>
        <v>5</v>
      </c>
    </row>
    <row r="126" spans="1:23" x14ac:dyDescent="0.2">
      <c r="A126" t="s">
        <v>175</v>
      </c>
      <c r="B126" s="17">
        <f>B125/D125*100</f>
        <v>0</v>
      </c>
      <c r="C126" s="17">
        <f>C125/E125*100</f>
        <v>0</v>
      </c>
      <c r="D126" s="17">
        <f>D125/F125*100</f>
        <v>80</v>
      </c>
      <c r="E126" s="17" t="e">
        <f>E125/#REF!*100</f>
        <v>#REF!</v>
      </c>
      <c r="F126" s="44" t="e">
        <f t="shared" si="28"/>
        <v>#REF!</v>
      </c>
      <c r="G126" s="17" t="e">
        <f>G125/I125*100</f>
        <v>#DIV/0!</v>
      </c>
      <c r="H126" s="17" t="e">
        <f>H125/J125*100</f>
        <v>#DIV/0!</v>
      </c>
      <c r="I126" s="17">
        <f>I125/K125*100</f>
        <v>0</v>
      </c>
      <c r="J126" s="17" t="e">
        <f>J125/#REF!*100</f>
        <v>#REF!</v>
      </c>
      <c r="K126" s="44" t="e">
        <f t="shared" si="29"/>
        <v>#DIV/0!</v>
      </c>
      <c r="L126" s="17">
        <f>L125/N125*100</f>
        <v>0</v>
      </c>
      <c r="M126" s="17">
        <f>M125/O125*100</f>
        <v>33.333333333333329</v>
      </c>
      <c r="N126" s="17">
        <f>N125/P125*100</f>
        <v>20</v>
      </c>
      <c r="O126" s="17" t="e">
        <f>O125/#REF!*100</f>
        <v>#REF!</v>
      </c>
      <c r="P126" s="44" t="e">
        <f t="shared" si="30"/>
        <v>#REF!</v>
      </c>
      <c r="Q126" s="17" t="e">
        <f>Q125/S125*100</f>
        <v>#DIV/0!</v>
      </c>
      <c r="R126" s="17">
        <f>R125/T125*100</f>
        <v>400</v>
      </c>
      <c r="S126" s="17">
        <f>S125/U125*100</f>
        <v>0</v>
      </c>
      <c r="T126" s="17" t="e">
        <f>T125/#REF!*100</f>
        <v>#REF!</v>
      </c>
      <c r="U126" s="44" t="e">
        <f t="shared" si="31"/>
        <v>#DIV/0!</v>
      </c>
    </row>
    <row r="127" spans="1:23" x14ac:dyDescent="0.2">
      <c r="A127" s="30" t="s">
        <v>185</v>
      </c>
      <c r="B127" s="30">
        <f>B119+B121+B123+B125</f>
        <v>1</v>
      </c>
      <c r="C127" s="30">
        <f>C119+C121+C123+C125</f>
        <v>3</v>
      </c>
      <c r="D127" s="30">
        <f t="shared" ref="D127" si="32">D119+D121+D123+D125</f>
        <v>7</v>
      </c>
      <c r="E127" s="30">
        <f>E119+E121+E123+E125</f>
        <v>1</v>
      </c>
      <c r="F127" s="44">
        <f>SUM(B127:E127)</f>
        <v>12</v>
      </c>
      <c r="G127" s="30">
        <f>G119+G121+G123+G125</f>
        <v>10</v>
      </c>
      <c r="H127" s="30">
        <f>H119+H121+H123+H125</f>
        <v>2</v>
      </c>
      <c r="I127" s="30">
        <f t="shared" ref="I127" si="33">I119+I121+I123+I125</f>
        <v>0</v>
      </c>
      <c r="J127" s="30">
        <f>J119+J121+J123+J125</f>
        <v>0</v>
      </c>
      <c r="K127" s="44">
        <f>SUM(G127:J127)</f>
        <v>12</v>
      </c>
      <c r="L127" s="30">
        <f>L119+L121+L123+L125</f>
        <v>0</v>
      </c>
      <c r="M127" s="30">
        <f>M119+M121+M123+M125</f>
        <v>1</v>
      </c>
      <c r="N127" s="30">
        <f t="shared" ref="N127" si="34">N119+N121+N123+N125</f>
        <v>2</v>
      </c>
      <c r="O127" s="30">
        <f>O119+O121+O123+O125</f>
        <v>7</v>
      </c>
      <c r="P127" s="44">
        <f>SUM(L127:O127)</f>
        <v>10</v>
      </c>
      <c r="Q127" s="30">
        <f>Q119+Q121+Q123+Q125</f>
        <v>1</v>
      </c>
      <c r="R127" s="30">
        <f>R119+R121+R123+R125</f>
        <v>6</v>
      </c>
      <c r="S127" s="30">
        <f t="shared" ref="S127" si="35">S119+S121+S123+S125</f>
        <v>2</v>
      </c>
      <c r="T127" s="30">
        <f>T119+T121+T123+T125</f>
        <v>2</v>
      </c>
      <c r="U127" s="44">
        <f>SUM(Q127:T127)</f>
        <v>11</v>
      </c>
    </row>
    <row r="128" spans="1:23" x14ac:dyDescent="0.2">
      <c r="A128" s="30" t="s">
        <v>186</v>
      </c>
      <c r="B128" s="36">
        <f>B127/F127*100</f>
        <v>8.3333333333333321</v>
      </c>
      <c r="C128" s="36">
        <f>C127/F127*100</f>
        <v>25</v>
      </c>
      <c r="D128" s="36">
        <f>D127/F127*100</f>
        <v>58.333333333333336</v>
      </c>
      <c r="E128" s="36">
        <f>E127/F127*100</f>
        <v>8.3333333333333321</v>
      </c>
      <c r="F128" s="44">
        <f>SUM(B128:E128)</f>
        <v>99.999999999999986</v>
      </c>
      <c r="G128" s="36">
        <f>G127/K127*100</f>
        <v>83.333333333333343</v>
      </c>
      <c r="H128" s="36">
        <f>H127/K127*100</f>
        <v>16.666666666666664</v>
      </c>
      <c r="I128" s="36">
        <f>I127/K127*100</f>
        <v>0</v>
      </c>
      <c r="J128" s="36">
        <f>J127/K127*100</f>
        <v>0</v>
      </c>
      <c r="K128" s="44">
        <f>SUM(G128:J128)</f>
        <v>100</v>
      </c>
      <c r="L128" s="36">
        <f>L127/P127*100</f>
        <v>0</v>
      </c>
      <c r="M128" s="36">
        <f>M127/P127*100</f>
        <v>10</v>
      </c>
      <c r="N128" s="36">
        <f>N127/P127*100</f>
        <v>20</v>
      </c>
      <c r="O128" s="36">
        <f>O127/P127*100</f>
        <v>70</v>
      </c>
      <c r="P128" s="44">
        <f>SUM(L128:O128)</f>
        <v>100</v>
      </c>
      <c r="Q128" s="36">
        <f>Q127/U127*100</f>
        <v>9.0909090909090917</v>
      </c>
      <c r="R128" s="36">
        <f>R127/U127*100</f>
        <v>54.54545454545454</v>
      </c>
      <c r="S128" s="36">
        <f>S127/U127*100</f>
        <v>18.181818181818183</v>
      </c>
      <c r="T128" s="36">
        <f>T127/U127*100</f>
        <v>18.181818181818183</v>
      </c>
      <c r="U128" s="44">
        <f>SUM(Q128:T128)</f>
        <v>100</v>
      </c>
    </row>
    <row r="129" spans="1:21" s="15" customFormat="1" x14ac:dyDescent="0.2">
      <c r="A129" t="s">
        <v>176</v>
      </c>
      <c r="B129" s="29">
        <v>1</v>
      </c>
      <c r="C129" s="29">
        <v>2</v>
      </c>
      <c r="D129" s="29">
        <v>0</v>
      </c>
      <c r="E129" s="29">
        <v>0</v>
      </c>
      <c r="F129" s="44">
        <f>SUM(B129:E129)</f>
        <v>3</v>
      </c>
      <c r="G129" s="29">
        <v>2</v>
      </c>
      <c r="H129" s="29">
        <v>1</v>
      </c>
      <c r="I129" s="29">
        <v>0</v>
      </c>
      <c r="J129" s="29">
        <v>0</v>
      </c>
      <c r="K129" s="44">
        <f>SUM(G129:J129)</f>
        <v>3</v>
      </c>
      <c r="L129" s="29">
        <v>0</v>
      </c>
      <c r="M129" s="29">
        <v>0</v>
      </c>
      <c r="N129" s="29">
        <v>1</v>
      </c>
      <c r="O129" s="29">
        <v>1</v>
      </c>
      <c r="P129" s="44">
        <f>SUM(L129:O129)</f>
        <v>2</v>
      </c>
      <c r="Q129" s="29">
        <v>0</v>
      </c>
      <c r="R129" s="29">
        <v>0</v>
      </c>
      <c r="S129" s="29">
        <v>1</v>
      </c>
      <c r="T129" s="29">
        <v>1</v>
      </c>
      <c r="U129" s="44">
        <f>SUM(Q129:T129)</f>
        <v>2</v>
      </c>
    </row>
    <row r="130" spans="1:21" s="15" customFormat="1" x14ac:dyDescent="0.2">
      <c r="A130" t="s">
        <v>180</v>
      </c>
      <c r="B130" s="17" t="e">
        <f>B129/D129*100</f>
        <v>#DIV/0!</v>
      </c>
      <c r="C130" s="17" t="e">
        <f>C129/E129*100</f>
        <v>#DIV/0!</v>
      </c>
      <c r="D130" s="17">
        <f>D129/F129*100</f>
        <v>0</v>
      </c>
      <c r="E130" s="17" t="e">
        <f>E129/#REF!*100</f>
        <v>#REF!</v>
      </c>
      <c r="F130" s="44" t="e">
        <f t="shared" ref="F130:F138" si="36">SUM(B130:E130)</f>
        <v>#DIV/0!</v>
      </c>
      <c r="G130" s="17" t="e">
        <f>G129/I129*100</f>
        <v>#DIV/0!</v>
      </c>
      <c r="H130" s="17" t="e">
        <f>H129/J129*100</f>
        <v>#DIV/0!</v>
      </c>
      <c r="I130" s="17">
        <f>I129/K129*100</f>
        <v>0</v>
      </c>
      <c r="J130" s="17" t="e">
        <f>J129/#REF!*100</f>
        <v>#REF!</v>
      </c>
      <c r="K130" s="44" t="e">
        <f t="shared" ref="K130:K138" si="37">SUM(G130:J130)</f>
        <v>#DIV/0!</v>
      </c>
      <c r="L130" s="17">
        <f>L129/N129*100</f>
        <v>0</v>
      </c>
      <c r="M130" s="17">
        <f>M129/O129*100</f>
        <v>0</v>
      </c>
      <c r="N130" s="17">
        <f>N129/P129*100</f>
        <v>50</v>
      </c>
      <c r="O130" s="17" t="e">
        <f>O129/#REF!*100</f>
        <v>#REF!</v>
      </c>
      <c r="P130" s="44" t="e">
        <f t="shared" ref="P130:P138" si="38">SUM(L130:O130)</f>
        <v>#REF!</v>
      </c>
      <c r="Q130" s="17">
        <f>Q129/S129*100</f>
        <v>0</v>
      </c>
      <c r="R130" s="17">
        <f>R129/T129*100</f>
        <v>0</v>
      </c>
      <c r="S130" s="17">
        <f>S129/U129*100</f>
        <v>50</v>
      </c>
      <c r="T130" s="17" t="e">
        <f>T129/#REF!*100</f>
        <v>#REF!</v>
      </c>
      <c r="U130" s="44" t="e">
        <f t="shared" ref="U130:U138" si="39">SUM(Q130:T130)</f>
        <v>#REF!</v>
      </c>
    </row>
    <row r="131" spans="1:21" s="15" customFormat="1" x14ac:dyDescent="0.2">
      <c r="A131" t="s">
        <v>55</v>
      </c>
      <c r="B131" s="29">
        <v>0</v>
      </c>
      <c r="C131" s="29">
        <v>0</v>
      </c>
      <c r="D131" s="29">
        <v>0</v>
      </c>
      <c r="E131" s="29">
        <v>0</v>
      </c>
      <c r="F131" s="44">
        <f t="shared" si="36"/>
        <v>0</v>
      </c>
      <c r="G131" s="29">
        <v>0</v>
      </c>
      <c r="H131" s="29">
        <v>0</v>
      </c>
      <c r="I131" s="29">
        <v>0</v>
      </c>
      <c r="J131" s="29">
        <v>0</v>
      </c>
      <c r="K131" s="44">
        <f t="shared" si="37"/>
        <v>0</v>
      </c>
      <c r="L131" s="29">
        <v>0</v>
      </c>
      <c r="M131" s="29">
        <v>0</v>
      </c>
      <c r="N131" s="29">
        <v>0</v>
      </c>
      <c r="O131" s="29">
        <v>0</v>
      </c>
      <c r="P131" s="44">
        <f t="shared" si="38"/>
        <v>0</v>
      </c>
      <c r="Q131" s="29">
        <v>0</v>
      </c>
      <c r="R131" s="29">
        <v>0</v>
      </c>
      <c r="S131" s="29">
        <v>0</v>
      </c>
      <c r="T131" s="29">
        <v>0</v>
      </c>
      <c r="U131" s="44">
        <f t="shared" si="39"/>
        <v>0</v>
      </c>
    </row>
    <row r="132" spans="1:21" s="15" customFormat="1" x14ac:dyDescent="0.2">
      <c r="A132" t="s">
        <v>181</v>
      </c>
      <c r="B132" s="17" t="e">
        <f>B131/D131*100</f>
        <v>#DIV/0!</v>
      </c>
      <c r="C132" s="17" t="e">
        <f>C131/E131*100</f>
        <v>#DIV/0!</v>
      </c>
      <c r="D132" s="17" t="e">
        <f>D131/F131*100</f>
        <v>#DIV/0!</v>
      </c>
      <c r="E132" s="17" t="e">
        <f>E131/#REF!*100</f>
        <v>#REF!</v>
      </c>
      <c r="F132" s="44" t="e">
        <f t="shared" si="36"/>
        <v>#DIV/0!</v>
      </c>
      <c r="G132" s="17" t="e">
        <f>G131/I131*100</f>
        <v>#DIV/0!</v>
      </c>
      <c r="H132" s="17" t="e">
        <f>H131/J131*100</f>
        <v>#DIV/0!</v>
      </c>
      <c r="I132" s="17" t="e">
        <f>I131/K131*100</f>
        <v>#DIV/0!</v>
      </c>
      <c r="J132" s="17" t="e">
        <f>J131/#REF!*100</f>
        <v>#REF!</v>
      </c>
      <c r="K132" s="44" t="e">
        <f t="shared" si="37"/>
        <v>#DIV/0!</v>
      </c>
      <c r="L132" s="17" t="e">
        <f>L131/N131*100</f>
        <v>#DIV/0!</v>
      </c>
      <c r="M132" s="17" t="e">
        <f>M131/O131*100</f>
        <v>#DIV/0!</v>
      </c>
      <c r="N132" s="17" t="e">
        <f>N131/P131*100</f>
        <v>#DIV/0!</v>
      </c>
      <c r="O132" s="17" t="e">
        <f>O131/#REF!*100</f>
        <v>#REF!</v>
      </c>
      <c r="P132" s="44" t="e">
        <f t="shared" si="38"/>
        <v>#DIV/0!</v>
      </c>
      <c r="Q132" s="17" t="e">
        <f>Q131/S131*100</f>
        <v>#DIV/0!</v>
      </c>
      <c r="R132" s="17" t="e">
        <f>R131/T131*100</f>
        <v>#DIV/0!</v>
      </c>
      <c r="S132" s="17" t="e">
        <f>S131/U131*100</f>
        <v>#DIV/0!</v>
      </c>
      <c r="T132" s="17" t="e">
        <f>T131/#REF!*100</f>
        <v>#REF!</v>
      </c>
      <c r="U132" s="44" t="e">
        <f t="shared" si="39"/>
        <v>#DIV/0!</v>
      </c>
    </row>
    <row r="133" spans="1:21" s="15" customFormat="1" x14ac:dyDescent="0.2">
      <c r="A133" t="s">
        <v>56</v>
      </c>
      <c r="B133" s="29">
        <v>0</v>
      </c>
      <c r="C133" s="29">
        <v>0</v>
      </c>
      <c r="D133" s="29">
        <v>2</v>
      </c>
      <c r="E133" s="29">
        <v>1</v>
      </c>
      <c r="F133" s="44">
        <f t="shared" si="36"/>
        <v>3</v>
      </c>
      <c r="G133" s="29">
        <v>3</v>
      </c>
      <c r="H133" s="29">
        <v>0</v>
      </c>
      <c r="I133" s="29">
        <v>0</v>
      </c>
      <c r="J133" s="29">
        <v>0</v>
      </c>
      <c r="K133" s="44">
        <f t="shared" si="37"/>
        <v>3</v>
      </c>
      <c r="L133" s="29">
        <v>0</v>
      </c>
      <c r="M133" s="29">
        <v>0</v>
      </c>
      <c r="N133" s="29">
        <v>1</v>
      </c>
      <c r="O133" s="29">
        <v>2</v>
      </c>
      <c r="P133" s="44">
        <f t="shared" si="38"/>
        <v>3</v>
      </c>
      <c r="Q133" s="29">
        <v>0</v>
      </c>
      <c r="R133" s="29">
        <v>3</v>
      </c>
      <c r="S133" s="29">
        <v>0</v>
      </c>
      <c r="T133" s="29">
        <v>0</v>
      </c>
      <c r="U133" s="44">
        <f t="shared" si="39"/>
        <v>3</v>
      </c>
    </row>
    <row r="134" spans="1:21" s="15" customFormat="1" x14ac:dyDescent="0.2">
      <c r="A134" t="s">
        <v>182</v>
      </c>
      <c r="B134" s="17">
        <f>B133/D133*100</f>
        <v>0</v>
      </c>
      <c r="C134" s="17">
        <f>C133/E133*100</f>
        <v>0</v>
      </c>
      <c r="D134" s="17">
        <f>D133/F133*100</f>
        <v>66.666666666666657</v>
      </c>
      <c r="E134" s="17" t="e">
        <f>E133/#REF!*100</f>
        <v>#REF!</v>
      </c>
      <c r="F134" s="44" t="e">
        <f t="shared" si="36"/>
        <v>#REF!</v>
      </c>
      <c r="G134" s="17" t="e">
        <f>G133/I133*100</f>
        <v>#DIV/0!</v>
      </c>
      <c r="H134" s="17" t="e">
        <f>H133/J133*100</f>
        <v>#DIV/0!</v>
      </c>
      <c r="I134" s="17">
        <f>I133/K133*100</f>
        <v>0</v>
      </c>
      <c r="J134" s="17" t="e">
        <f>J133/#REF!*100</f>
        <v>#REF!</v>
      </c>
      <c r="K134" s="44" t="e">
        <f t="shared" si="37"/>
        <v>#DIV/0!</v>
      </c>
      <c r="L134" s="17">
        <f>L133/N133*100</f>
        <v>0</v>
      </c>
      <c r="M134" s="17">
        <f>M133/O133*100</f>
        <v>0</v>
      </c>
      <c r="N134" s="17">
        <f>N133/P133*100</f>
        <v>33.333333333333329</v>
      </c>
      <c r="O134" s="17" t="e">
        <f>O133/#REF!*100</f>
        <v>#REF!</v>
      </c>
      <c r="P134" s="44" t="e">
        <f t="shared" si="38"/>
        <v>#REF!</v>
      </c>
      <c r="Q134" s="17" t="e">
        <f>Q133/S133*100</f>
        <v>#DIV/0!</v>
      </c>
      <c r="R134" s="17" t="e">
        <f>R133/T133*100</f>
        <v>#DIV/0!</v>
      </c>
      <c r="S134" s="17">
        <f>S133/U133*100</f>
        <v>0</v>
      </c>
      <c r="T134" s="17" t="e">
        <f>T133/#REF!*100</f>
        <v>#REF!</v>
      </c>
      <c r="U134" s="44" t="e">
        <f t="shared" si="39"/>
        <v>#DIV/0!</v>
      </c>
    </row>
    <row r="135" spans="1:21" s="15" customFormat="1" x14ac:dyDescent="0.2">
      <c r="A135" t="s">
        <v>183</v>
      </c>
      <c r="B135" s="29">
        <v>0</v>
      </c>
      <c r="C135" s="29">
        <v>1</v>
      </c>
      <c r="D135" s="29">
        <v>4</v>
      </c>
      <c r="E135" s="29">
        <v>0</v>
      </c>
      <c r="F135" s="44">
        <f t="shared" si="36"/>
        <v>5</v>
      </c>
      <c r="G135" s="29">
        <v>4</v>
      </c>
      <c r="H135" s="29">
        <v>1</v>
      </c>
      <c r="I135" s="29">
        <v>0</v>
      </c>
      <c r="J135" s="29">
        <v>0</v>
      </c>
      <c r="K135" s="44">
        <f t="shared" si="37"/>
        <v>5</v>
      </c>
      <c r="L135" s="29">
        <v>0</v>
      </c>
      <c r="M135" s="29">
        <v>0</v>
      </c>
      <c r="N135" s="29">
        <v>0</v>
      </c>
      <c r="O135" s="29">
        <v>4</v>
      </c>
      <c r="P135" s="44">
        <f t="shared" si="38"/>
        <v>4</v>
      </c>
      <c r="Q135" s="29">
        <v>1</v>
      </c>
      <c r="R135" s="29">
        <v>3</v>
      </c>
      <c r="S135" s="29">
        <v>1</v>
      </c>
      <c r="T135" s="29">
        <v>0</v>
      </c>
      <c r="U135" s="44">
        <f t="shared" si="39"/>
        <v>5</v>
      </c>
    </row>
    <row r="136" spans="1:21" s="15" customFormat="1" x14ac:dyDescent="0.2">
      <c r="A136" t="s">
        <v>182</v>
      </c>
      <c r="B136" s="17">
        <f>B135/D135*100</f>
        <v>0</v>
      </c>
      <c r="C136" s="17" t="e">
        <f>C135/E135*100</f>
        <v>#DIV/0!</v>
      </c>
      <c r="D136" s="17">
        <f>D135/F135*100</f>
        <v>80</v>
      </c>
      <c r="E136" s="17" t="e">
        <f>E135/#REF!*100</f>
        <v>#REF!</v>
      </c>
      <c r="F136" s="44" t="e">
        <f t="shared" si="36"/>
        <v>#DIV/0!</v>
      </c>
      <c r="G136" s="17" t="e">
        <f>G135/I135*100</f>
        <v>#DIV/0!</v>
      </c>
      <c r="H136" s="17" t="e">
        <f>H135/J135*100</f>
        <v>#DIV/0!</v>
      </c>
      <c r="I136" s="17">
        <f>I135/K135*100</f>
        <v>0</v>
      </c>
      <c r="J136" s="17" t="e">
        <f>J135/#REF!*100</f>
        <v>#REF!</v>
      </c>
      <c r="K136" s="44" t="e">
        <f t="shared" si="37"/>
        <v>#DIV/0!</v>
      </c>
      <c r="L136" s="17" t="e">
        <f>L135/N135*100</f>
        <v>#DIV/0!</v>
      </c>
      <c r="M136" s="17">
        <f>M135/O135*100</f>
        <v>0</v>
      </c>
      <c r="N136" s="17">
        <f>N135/P135*100</f>
        <v>0</v>
      </c>
      <c r="O136" s="17" t="e">
        <f>O135/#REF!*100</f>
        <v>#REF!</v>
      </c>
      <c r="P136" s="44" t="e">
        <f t="shared" si="38"/>
        <v>#DIV/0!</v>
      </c>
      <c r="Q136" s="17">
        <f>Q135/S135*100</f>
        <v>100</v>
      </c>
      <c r="R136" s="17" t="e">
        <f>R135/T135*100</f>
        <v>#DIV/0!</v>
      </c>
      <c r="S136" s="17">
        <f>S135/U135*100</f>
        <v>20</v>
      </c>
      <c r="T136" s="17" t="e">
        <f>T135/#REF!*100</f>
        <v>#REF!</v>
      </c>
      <c r="U136" s="44" t="e">
        <f t="shared" si="39"/>
        <v>#DIV/0!</v>
      </c>
    </row>
    <row r="137" spans="1:21" s="15" customFormat="1" x14ac:dyDescent="0.2">
      <c r="A137" t="s">
        <v>16</v>
      </c>
      <c r="B137" s="29">
        <v>0</v>
      </c>
      <c r="C137" s="29">
        <v>0</v>
      </c>
      <c r="D137" s="29">
        <v>1</v>
      </c>
      <c r="E137" s="29">
        <v>0</v>
      </c>
      <c r="F137" s="44">
        <f>SUM(B137:E137)</f>
        <v>1</v>
      </c>
      <c r="G137" s="29">
        <v>1</v>
      </c>
      <c r="H137" s="29">
        <v>0</v>
      </c>
      <c r="I137" s="29">
        <v>0</v>
      </c>
      <c r="J137" s="29">
        <v>0</v>
      </c>
      <c r="K137" s="44">
        <f>SUM(G137:J137)</f>
        <v>1</v>
      </c>
      <c r="L137" s="29">
        <v>0</v>
      </c>
      <c r="M137" s="29">
        <v>1</v>
      </c>
      <c r="N137" s="29">
        <v>0</v>
      </c>
      <c r="O137" s="29">
        <v>0</v>
      </c>
      <c r="P137" s="44">
        <f>SUM(L137:O137)</f>
        <v>1</v>
      </c>
      <c r="Q137" s="29">
        <v>0</v>
      </c>
      <c r="R137" s="29">
        <v>0</v>
      </c>
      <c r="S137" s="29">
        <v>0</v>
      </c>
      <c r="T137" s="29">
        <v>1</v>
      </c>
      <c r="U137" s="44">
        <f>SUM(Q137:T137)</f>
        <v>1</v>
      </c>
    </row>
    <row r="138" spans="1:21" s="15" customFormat="1" x14ac:dyDescent="0.2">
      <c r="A138" t="s">
        <v>184</v>
      </c>
      <c r="B138" s="17">
        <f>B137/D137*100</f>
        <v>0</v>
      </c>
      <c r="C138" s="17" t="e">
        <f>C137/E137*100</f>
        <v>#DIV/0!</v>
      </c>
      <c r="D138" s="17">
        <f>D137/F137*100</f>
        <v>100</v>
      </c>
      <c r="E138" s="17" t="e">
        <f>E137/#REF!*100</f>
        <v>#REF!</v>
      </c>
      <c r="F138" s="44" t="e">
        <f t="shared" si="36"/>
        <v>#DIV/0!</v>
      </c>
      <c r="G138" s="17" t="e">
        <f>G137/I137*100</f>
        <v>#DIV/0!</v>
      </c>
      <c r="H138" s="17" t="e">
        <f>H137/J137*100</f>
        <v>#DIV/0!</v>
      </c>
      <c r="I138" s="17">
        <f>I137/K137*100</f>
        <v>0</v>
      </c>
      <c r="J138" s="17" t="e">
        <f>J137/#REF!*100</f>
        <v>#REF!</v>
      </c>
      <c r="K138" s="44" t="e">
        <f t="shared" si="37"/>
        <v>#DIV/0!</v>
      </c>
      <c r="L138" s="17" t="e">
        <f>L137/N137*100</f>
        <v>#DIV/0!</v>
      </c>
      <c r="M138" s="17" t="e">
        <f>M137/O137*100</f>
        <v>#DIV/0!</v>
      </c>
      <c r="N138" s="17">
        <f>N137/P137*100</f>
        <v>0</v>
      </c>
      <c r="O138" s="17" t="e">
        <f>O137/#REF!*100</f>
        <v>#REF!</v>
      </c>
      <c r="P138" s="44" t="e">
        <f t="shared" si="38"/>
        <v>#DIV/0!</v>
      </c>
      <c r="Q138" s="17" t="e">
        <f>Q137/S137*100</f>
        <v>#DIV/0!</v>
      </c>
      <c r="R138" s="17">
        <f>R137/T137*100</f>
        <v>0</v>
      </c>
      <c r="S138" s="17">
        <f>S137/U137*100</f>
        <v>0</v>
      </c>
      <c r="T138" s="17" t="e">
        <f>T137/#REF!*100</f>
        <v>#REF!</v>
      </c>
      <c r="U138" s="44" t="e">
        <f t="shared" si="39"/>
        <v>#DIV/0!</v>
      </c>
    </row>
    <row r="139" spans="1:21" s="15" customFormat="1" x14ac:dyDescent="0.2">
      <c r="A139" s="33" t="s">
        <v>152</v>
      </c>
      <c r="B139" s="33">
        <f>B129+B131+B133+B135+B137</f>
        <v>1</v>
      </c>
      <c r="C139" s="33">
        <f>C129+C131+C133+C135+C137</f>
        <v>3</v>
      </c>
      <c r="D139" s="33">
        <f t="shared" ref="D139:E139" si="40">D129+D131+D133+D135+D137</f>
        <v>7</v>
      </c>
      <c r="E139" s="33">
        <f t="shared" si="40"/>
        <v>1</v>
      </c>
      <c r="F139" s="33">
        <f>SUM(B139:E139)</f>
        <v>12</v>
      </c>
      <c r="G139" s="33">
        <f>G129+G131+G133+G135+G137</f>
        <v>10</v>
      </c>
      <c r="H139" s="33">
        <f>H129+H131+H133+H135+H137</f>
        <v>2</v>
      </c>
      <c r="I139" s="33">
        <f t="shared" ref="I139:J139" si="41">I129+I131+I133+I135+I137</f>
        <v>0</v>
      </c>
      <c r="J139" s="33">
        <f t="shared" si="41"/>
        <v>0</v>
      </c>
      <c r="K139" s="33">
        <f>SUM(G139:J139)</f>
        <v>12</v>
      </c>
      <c r="L139" s="33">
        <f>L129+L131+L133+L135+L137</f>
        <v>0</v>
      </c>
      <c r="M139" s="33">
        <f>M129+M131+M133+M135+M137</f>
        <v>1</v>
      </c>
      <c r="N139" s="33">
        <f t="shared" ref="N139:O139" si="42">N129+N131+N133+N135+N137</f>
        <v>2</v>
      </c>
      <c r="O139" s="33">
        <f t="shared" si="42"/>
        <v>7</v>
      </c>
      <c r="P139" s="33">
        <f>SUM(L139:O139)</f>
        <v>10</v>
      </c>
      <c r="Q139" s="33">
        <f>Q129+Q131+Q133+Q135+Q137</f>
        <v>1</v>
      </c>
      <c r="R139" s="33">
        <f>R129+R131+R133+R135+R137</f>
        <v>6</v>
      </c>
      <c r="S139" s="33">
        <f t="shared" ref="S139:T139" si="43">S129+S131+S133+S135+S137</f>
        <v>2</v>
      </c>
      <c r="T139" s="33">
        <f t="shared" si="43"/>
        <v>2</v>
      </c>
      <c r="U139" s="33">
        <f>SUM(Q139:T139)</f>
        <v>11</v>
      </c>
    </row>
    <row r="141" spans="1:21" x14ac:dyDescent="0.2">
      <c r="A141" s="3" t="s">
        <v>516</v>
      </c>
    </row>
    <row r="142" spans="1:21" x14ac:dyDescent="0.2">
      <c r="A142" s="30" t="s">
        <v>185</v>
      </c>
      <c r="B142" s="30">
        <f>B102+B127</f>
        <v>4</v>
      </c>
      <c r="C142" s="30">
        <f>C102+C127</f>
        <v>5</v>
      </c>
      <c r="D142" s="30">
        <f>D102+D127</f>
        <v>11</v>
      </c>
      <c r="E142" s="30">
        <f>E102+E127</f>
        <v>3</v>
      </c>
      <c r="F142" s="30">
        <f>SUM(B142:E142)</f>
        <v>23</v>
      </c>
      <c r="G142" s="30">
        <f>G102+G127</f>
        <v>17</v>
      </c>
      <c r="H142" s="30">
        <f>H102+H127</f>
        <v>4</v>
      </c>
      <c r="I142" s="30">
        <f>I102+I127</f>
        <v>1</v>
      </c>
      <c r="J142" s="30">
        <f>J102+J127</f>
        <v>0</v>
      </c>
      <c r="K142" s="30">
        <f>SUM(G142:J142)</f>
        <v>22</v>
      </c>
      <c r="L142" s="30">
        <f>L102+L127</f>
        <v>0</v>
      </c>
      <c r="M142" s="30">
        <f>M102+M127</f>
        <v>4</v>
      </c>
      <c r="N142" s="30">
        <f>N102+N127</f>
        <v>3</v>
      </c>
      <c r="O142" s="30">
        <f>O102+O127</f>
        <v>12</v>
      </c>
      <c r="P142" s="30">
        <f>SUM(L142:O142)</f>
        <v>19</v>
      </c>
      <c r="Q142" s="30">
        <f>Q102+Q127</f>
        <v>2</v>
      </c>
      <c r="R142" s="30">
        <f>R102+R127</f>
        <v>9</v>
      </c>
      <c r="S142" s="30">
        <f>S102+S127</f>
        <v>6</v>
      </c>
      <c r="T142" s="30">
        <f>T102+T127</f>
        <v>4</v>
      </c>
      <c r="U142" s="30">
        <f>SUM(Q142:T142)</f>
        <v>21</v>
      </c>
    </row>
    <row r="143" spans="1:21" x14ac:dyDescent="0.2">
      <c r="A143" s="30" t="s">
        <v>186</v>
      </c>
      <c r="B143" s="36">
        <f>B142/F142*100</f>
        <v>17.391304347826086</v>
      </c>
      <c r="C143" s="36">
        <f>C142/F142*100</f>
        <v>21.739130434782609</v>
      </c>
      <c r="D143" s="36">
        <f>D142/F142*100</f>
        <v>47.826086956521742</v>
      </c>
      <c r="E143" s="36">
        <f>E142/F142*100</f>
        <v>13.043478260869565</v>
      </c>
      <c r="F143" s="17">
        <f>SUM(B143:E143)</f>
        <v>100</v>
      </c>
      <c r="G143" s="36">
        <f>G142/K142*100</f>
        <v>77.272727272727266</v>
      </c>
      <c r="H143" s="36">
        <f>H142/K142*100</f>
        <v>18.181818181818183</v>
      </c>
      <c r="I143" s="36">
        <f>I142/K142*100</f>
        <v>4.5454545454545459</v>
      </c>
      <c r="J143" s="36">
        <f>J142/K142*100</f>
        <v>0</v>
      </c>
      <c r="K143" s="17">
        <f>SUM(G143:J143)</f>
        <v>100</v>
      </c>
      <c r="L143" s="36">
        <f>L142/P142*100</f>
        <v>0</v>
      </c>
      <c r="M143" s="36">
        <f>M142/P142*100</f>
        <v>21.052631578947366</v>
      </c>
      <c r="N143" s="36">
        <f>N142/P142*100</f>
        <v>15.789473684210526</v>
      </c>
      <c r="O143" s="36">
        <f>O142/P142*100</f>
        <v>63.157894736842103</v>
      </c>
      <c r="P143" s="17">
        <f>SUM(L143:O143)</f>
        <v>100</v>
      </c>
      <c r="Q143" s="36">
        <f>Q142/U142*100</f>
        <v>9.5238095238095237</v>
      </c>
      <c r="R143" s="36">
        <f>R142/U142*100</f>
        <v>42.857142857142854</v>
      </c>
      <c r="S143" s="36">
        <f>S142/U142*100</f>
        <v>28.571428571428569</v>
      </c>
      <c r="T143" s="36">
        <f>T142/U142*100</f>
        <v>19.047619047619047</v>
      </c>
      <c r="U143" s="17">
        <f>SUM(Q143:T143)</f>
        <v>100</v>
      </c>
    </row>
    <row r="145" spans="1:19" s="48" customFormat="1" x14ac:dyDescent="0.2">
      <c r="A145" s="210" t="s">
        <v>494</v>
      </c>
      <c r="B145" s="210"/>
      <c r="C145" s="210"/>
      <c r="D145" s="210"/>
      <c r="E145" s="210"/>
      <c r="F145" s="71"/>
      <c r="G145" s="71"/>
    </row>
    <row r="146" spans="1:19" s="15" customFormat="1" ht="32" x14ac:dyDescent="0.2">
      <c r="A146"/>
      <c r="B146" s="41" t="s">
        <v>197</v>
      </c>
      <c r="C146" s="51" t="s">
        <v>473</v>
      </c>
      <c r="D146" s="51" t="s">
        <v>198</v>
      </c>
      <c r="E146" s="43" t="s">
        <v>85</v>
      </c>
      <c r="G146" s="34"/>
      <c r="I146" s="35"/>
      <c r="L146" s="34"/>
      <c r="N146" s="35"/>
      <c r="Q146" s="34"/>
      <c r="S146" s="35"/>
    </row>
    <row r="147" spans="1:19" s="15" customFormat="1" x14ac:dyDescent="0.2">
      <c r="A147" t="s">
        <v>159</v>
      </c>
      <c r="B147" s="29">
        <v>1</v>
      </c>
      <c r="C147" s="29">
        <v>0</v>
      </c>
      <c r="D147" s="29">
        <v>0</v>
      </c>
      <c r="E147" s="44">
        <f>SUM(B147:D147)</f>
        <v>1</v>
      </c>
      <c r="G147" s="34"/>
      <c r="I147" s="35"/>
      <c r="L147" s="34"/>
      <c r="N147" s="35"/>
      <c r="Q147" s="34"/>
      <c r="S147" s="35"/>
    </row>
    <row r="148" spans="1:19" s="15" customFormat="1" x14ac:dyDescent="0.2">
      <c r="A148" t="s">
        <v>158</v>
      </c>
      <c r="B148" s="17" t="e">
        <f>B147/D147*100</f>
        <v>#DIV/0!</v>
      </c>
      <c r="C148" s="17" t="e">
        <f>C147/#REF!*100</f>
        <v>#REF!</v>
      </c>
      <c r="D148" s="17" t="e">
        <f>D147/#REF!*100</f>
        <v>#REF!</v>
      </c>
      <c r="E148" s="44" t="e">
        <f t="shared" ref="E148:E170" si="44">SUM(B148:D148)</f>
        <v>#DIV/0!</v>
      </c>
      <c r="G148" s="34"/>
      <c r="I148" s="35"/>
      <c r="L148" s="34"/>
      <c r="N148" s="35"/>
      <c r="Q148" s="34"/>
      <c r="S148" s="35"/>
    </row>
    <row r="149" spans="1:19" s="15" customFormat="1" x14ac:dyDescent="0.2">
      <c r="A149" t="s">
        <v>160</v>
      </c>
      <c r="B149" s="29">
        <v>4</v>
      </c>
      <c r="C149" s="29">
        <v>5</v>
      </c>
      <c r="D149" s="29">
        <v>1</v>
      </c>
      <c r="E149" s="44">
        <f t="shared" si="44"/>
        <v>10</v>
      </c>
      <c r="G149" s="34"/>
      <c r="I149" s="35"/>
      <c r="L149" s="34"/>
      <c r="N149" s="35"/>
      <c r="Q149" s="34"/>
      <c r="S149" s="35"/>
    </row>
    <row r="150" spans="1:19" s="15" customFormat="1" x14ac:dyDescent="0.2">
      <c r="A150" t="s">
        <v>161</v>
      </c>
      <c r="B150" s="17">
        <f>B149/D149*100</f>
        <v>400</v>
      </c>
      <c r="C150" s="17" t="e">
        <f>C149/#REF!*100</f>
        <v>#REF!</v>
      </c>
      <c r="D150" s="17" t="e">
        <f>D149/#REF!*100</f>
        <v>#REF!</v>
      </c>
      <c r="E150" s="44" t="e">
        <f t="shared" si="44"/>
        <v>#REF!</v>
      </c>
      <c r="G150" s="34"/>
      <c r="I150" s="35"/>
      <c r="L150" s="34"/>
      <c r="N150" s="35"/>
      <c r="Q150" s="34"/>
      <c r="S150" s="35"/>
    </row>
    <row r="151" spans="1:19" s="15" customFormat="1" x14ac:dyDescent="0.2">
      <c r="A151" t="s">
        <v>162</v>
      </c>
      <c r="B151" s="29">
        <v>1</v>
      </c>
      <c r="C151" s="29">
        <v>2</v>
      </c>
      <c r="D151" s="29">
        <v>0</v>
      </c>
      <c r="E151" s="44">
        <f t="shared" si="44"/>
        <v>3</v>
      </c>
      <c r="G151" s="34"/>
      <c r="I151" s="35"/>
      <c r="L151" s="34"/>
      <c r="N151" s="35"/>
      <c r="Q151" s="34"/>
      <c r="S151" s="35"/>
    </row>
    <row r="152" spans="1:19" s="15" customFormat="1" x14ac:dyDescent="0.2">
      <c r="A152" t="s">
        <v>163</v>
      </c>
      <c r="B152" s="17" t="e">
        <f>B151/D151*100</f>
        <v>#DIV/0!</v>
      </c>
      <c r="C152" s="17" t="e">
        <f>C151/#REF!*100</f>
        <v>#REF!</v>
      </c>
      <c r="D152" s="17" t="e">
        <f>D151/#REF!*100</f>
        <v>#REF!</v>
      </c>
      <c r="E152" s="44" t="e">
        <f t="shared" si="44"/>
        <v>#DIV/0!</v>
      </c>
      <c r="G152" s="34"/>
      <c r="I152" s="35"/>
      <c r="L152" s="34"/>
      <c r="N152" s="35"/>
      <c r="Q152" s="34"/>
      <c r="S152" s="35"/>
    </row>
    <row r="153" spans="1:19" s="15" customFormat="1" x14ac:dyDescent="0.2">
      <c r="A153" t="s">
        <v>164</v>
      </c>
      <c r="B153" s="29">
        <v>0</v>
      </c>
      <c r="C153" s="29">
        <v>1</v>
      </c>
      <c r="D153" s="29">
        <v>1</v>
      </c>
      <c r="E153" s="44">
        <f t="shared" si="44"/>
        <v>2</v>
      </c>
      <c r="G153" s="34"/>
      <c r="I153" s="35"/>
      <c r="L153" s="34"/>
      <c r="N153" s="35"/>
      <c r="Q153" s="34"/>
      <c r="S153" s="35"/>
    </row>
    <row r="154" spans="1:19" s="15" customFormat="1" x14ac:dyDescent="0.2">
      <c r="A154" t="s">
        <v>165</v>
      </c>
      <c r="B154" s="17">
        <f>B153/D153*100</f>
        <v>0</v>
      </c>
      <c r="C154" s="17" t="e">
        <f>C153/#REF!*100</f>
        <v>#REF!</v>
      </c>
      <c r="D154" s="17" t="e">
        <f>D153/#REF!*100</f>
        <v>#REF!</v>
      </c>
      <c r="E154" s="44" t="e">
        <f t="shared" si="44"/>
        <v>#REF!</v>
      </c>
      <c r="G154" s="34"/>
      <c r="I154" s="35"/>
      <c r="L154" s="34"/>
      <c r="N154" s="35"/>
      <c r="Q154" s="34"/>
      <c r="S154" s="35"/>
    </row>
    <row r="155" spans="1:19" s="15" customFormat="1" x14ac:dyDescent="0.2">
      <c r="A155" t="s">
        <v>172</v>
      </c>
      <c r="B155" s="29">
        <v>0</v>
      </c>
      <c r="C155" s="29">
        <v>2</v>
      </c>
      <c r="D155" s="29">
        <v>0</v>
      </c>
      <c r="E155" s="44">
        <f t="shared" si="44"/>
        <v>2</v>
      </c>
      <c r="G155" s="34"/>
      <c r="I155" s="35"/>
      <c r="L155" s="34"/>
      <c r="N155" s="35"/>
      <c r="Q155" s="34"/>
      <c r="S155" s="35"/>
    </row>
    <row r="156" spans="1:19" s="15" customFormat="1" x14ac:dyDescent="0.2">
      <c r="A156" t="s">
        <v>173</v>
      </c>
      <c r="B156" s="17" t="e">
        <f>B155/D155*100</f>
        <v>#DIV/0!</v>
      </c>
      <c r="C156" s="17" t="e">
        <f>C155/#REF!*100</f>
        <v>#REF!</v>
      </c>
      <c r="D156" s="17" t="e">
        <f>D155/#REF!*100</f>
        <v>#REF!</v>
      </c>
      <c r="E156" s="44" t="e">
        <f t="shared" si="44"/>
        <v>#DIV/0!</v>
      </c>
      <c r="G156" s="34"/>
      <c r="I156" s="35"/>
      <c r="L156" s="34"/>
      <c r="N156" s="35"/>
      <c r="Q156" s="34"/>
      <c r="S156" s="35"/>
    </row>
    <row r="157" spans="1:19" s="15" customFormat="1" x14ac:dyDescent="0.2">
      <c r="A157" t="s">
        <v>174</v>
      </c>
      <c r="B157" s="29">
        <v>1</v>
      </c>
      <c r="C157" s="29">
        <v>3</v>
      </c>
      <c r="D157" s="29">
        <v>1</v>
      </c>
      <c r="E157" s="44">
        <f t="shared" si="44"/>
        <v>5</v>
      </c>
      <c r="G157" s="34"/>
      <c r="I157" s="35"/>
      <c r="L157" s="34"/>
      <c r="N157" s="35"/>
      <c r="Q157" s="34"/>
      <c r="S157" s="35"/>
    </row>
    <row r="158" spans="1:19" s="15" customFormat="1" x14ac:dyDescent="0.2">
      <c r="A158" t="s">
        <v>175</v>
      </c>
      <c r="B158" s="17">
        <f>B157/D157*100</f>
        <v>100</v>
      </c>
      <c r="C158" s="17" t="e">
        <f>C157/#REF!*100</f>
        <v>#REF!</v>
      </c>
      <c r="D158" s="17" t="e">
        <f>D157/#REF!*100</f>
        <v>#REF!</v>
      </c>
      <c r="E158" s="44" t="e">
        <f t="shared" si="44"/>
        <v>#REF!</v>
      </c>
      <c r="G158" s="34"/>
      <c r="I158" s="35"/>
      <c r="L158" s="34"/>
      <c r="N158" s="35"/>
      <c r="Q158" s="34"/>
      <c r="S158" s="35"/>
    </row>
    <row r="159" spans="1:19" s="15" customFormat="1" x14ac:dyDescent="0.2">
      <c r="A159" s="30" t="s">
        <v>185</v>
      </c>
      <c r="B159" s="30">
        <f>B147+B149+B151+B153+B155+B157</f>
        <v>7</v>
      </c>
      <c r="C159" s="30">
        <f t="shared" ref="C159:D159" si="45">C147+C149+C151+C153+C155+C157</f>
        <v>13</v>
      </c>
      <c r="D159" s="30">
        <f t="shared" si="45"/>
        <v>3</v>
      </c>
      <c r="E159" s="44">
        <f t="shared" si="44"/>
        <v>23</v>
      </c>
      <c r="G159" s="34"/>
      <c r="I159" s="35"/>
      <c r="L159" s="34"/>
      <c r="N159" s="35"/>
      <c r="Q159" s="34"/>
      <c r="S159" s="35"/>
    </row>
    <row r="160" spans="1:19" s="15" customFormat="1" x14ac:dyDescent="0.2">
      <c r="A160" s="30" t="s">
        <v>186</v>
      </c>
      <c r="B160" s="36">
        <f>B159/E159*100</f>
        <v>30.434782608695656</v>
      </c>
      <c r="C160" s="36">
        <f>C159/E159*100</f>
        <v>56.521739130434781</v>
      </c>
      <c r="D160" s="36">
        <f>D159/E159*100</f>
        <v>13.043478260869565</v>
      </c>
      <c r="E160" s="44">
        <f t="shared" si="44"/>
        <v>100</v>
      </c>
      <c r="G160" s="34"/>
      <c r="I160" s="35"/>
      <c r="L160" s="34"/>
      <c r="N160" s="35"/>
      <c r="Q160" s="34"/>
      <c r="S160" s="35"/>
    </row>
    <row r="161" spans="1:19" s="15" customFormat="1" x14ac:dyDescent="0.2">
      <c r="A161" t="s">
        <v>176</v>
      </c>
      <c r="B161" s="29">
        <v>3</v>
      </c>
      <c r="C161" s="29">
        <v>5</v>
      </c>
      <c r="D161" s="29">
        <v>1</v>
      </c>
      <c r="E161" s="44">
        <f t="shared" si="44"/>
        <v>9</v>
      </c>
      <c r="G161" s="34"/>
      <c r="I161" s="35"/>
      <c r="L161" s="34"/>
      <c r="N161" s="35"/>
      <c r="Q161" s="34"/>
      <c r="S161" s="35"/>
    </row>
    <row r="162" spans="1:19" s="15" customFormat="1" x14ac:dyDescent="0.2">
      <c r="A162" t="s">
        <v>180</v>
      </c>
      <c r="B162" s="17">
        <f>B161/D161*100</f>
        <v>300</v>
      </c>
      <c r="C162" s="17" t="e">
        <f>C161/#REF!*100</f>
        <v>#REF!</v>
      </c>
      <c r="D162" s="17" t="e">
        <f>D161/#REF!*100</f>
        <v>#REF!</v>
      </c>
      <c r="E162" s="44" t="e">
        <f t="shared" si="44"/>
        <v>#REF!</v>
      </c>
      <c r="G162" s="34"/>
      <c r="I162" s="35"/>
      <c r="L162" s="34"/>
      <c r="N162" s="35"/>
      <c r="Q162" s="34"/>
      <c r="S162" s="35"/>
    </row>
    <row r="163" spans="1:19" s="15" customFormat="1" x14ac:dyDescent="0.2">
      <c r="A163" t="s">
        <v>55</v>
      </c>
      <c r="B163" s="29">
        <v>0</v>
      </c>
      <c r="C163" s="29">
        <v>0</v>
      </c>
      <c r="D163" s="29">
        <v>0</v>
      </c>
      <c r="E163" s="44">
        <f t="shared" si="44"/>
        <v>0</v>
      </c>
      <c r="G163" s="34"/>
      <c r="I163" s="35"/>
      <c r="L163" s="34"/>
      <c r="N163" s="35"/>
      <c r="Q163" s="34"/>
      <c r="S163" s="35"/>
    </row>
    <row r="164" spans="1:19" s="15" customFormat="1" x14ac:dyDescent="0.2">
      <c r="A164" t="s">
        <v>181</v>
      </c>
      <c r="B164" s="17" t="e">
        <f>B163/D163*100</f>
        <v>#DIV/0!</v>
      </c>
      <c r="C164" s="17" t="e">
        <f>C163/#REF!*100</f>
        <v>#REF!</v>
      </c>
      <c r="D164" s="17" t="e">
        <f>D163/#REF!*100</f>
        <v>#REF!</v>
      </c>
      <c r="E164" s="44" t="e">
        <f t="shared" si="44"/>
        <v>#DIV/0!</v>
      </c>
      <c r="G164" s="34"/>
      <c r="I164" s="35"/>
      <c r="L164" s="34"/>
      <c r="N164" s="35"/>
      <c r="Q164" s="34"/>
      <c r="S164" s="35"/>
    </row>
    <row r="165" spans="1:19" s="15" customFormat="1" x14ac:dyDescent="0.2">
      <c r="A165" t="s">
        <v>56</v>
      </c>
      <c r="B165" s="29">
        <v>1</v>
      </c>
      <c r="C165" s="29">
        <v>3</v>
      </c>
      <c r="D165" s="29">
        <v>0</v>
      </c>
      <c r="E165" s="44">
        <f t="shared" si="44"/>
        <v>4</v>
      </c>
      <c r="G165" s="34"/>
      <c r="I165" s="35"/>
      <c r="L165" s="34"/>
      <c r="N165" s="35"/>
      <c r="Q165" s="34"/>
      <c r="S165" s="35"/>
    </row>
    <row r="166" spans="1:19" x14ac:dyDescent="0.2">
      <c r="A166" t="s">
        <v>182</v>
      </c>
      <c r="B166" s="17" t="e">
        <f>B165/D165*100</f>
        <v>#DIV/0!</v>
      </c>
      <c r="C166" s="17" t="e">
        <f>C165/#REF!*100</f>
        <v>#REF!</v>
      </c>
      <c r="D166" s="17" t="e">
        <f>D165/#REF!*100</f>
        <v>#REF!</v>
      </c>
      <c r="E166" s="44" t="e">
        <f t="shared" si="44"/>
        <v>#DIV/0!</v>
      </c>
    </row>
    <row r="167" spans="1:19" x14ac:dyDescent="0.2">
      <c r="A167" t="s">
        <v>183</v>
      </c>
      <c r="B167" s="29">
        <v>3</v>
      </c>
      <c r="C167" s="29">
        <v>5</v>
      </c>
      <c r="D167" s="29">
        <v>1</v>
      </c>
      <c r="E167" s="44">
        <f t="shared" si="44"/>
        <v>9</v>
      </c>
    </row>
    <row r="168" spans="1:19" x14ac:dyDescent="0.2">
      <c r="A168" t="s">
        <v>182</v>
      </c>
      <c r="B168" s="17">
        <f>B167/D167*100</f>
        <v>300</v>
      </c>
      <c r="C168" s="17" t="e">
        <f>C167/#REF!*100</f>
        <v>#REF!</v>
      </c>
      <c r="D168" s="17" t="e">
        <f>D167/#REF!*100</f>
        <v>#REF!</v>
      </c>
      <c r="E168" s="44" t="e">
        <f t="shared" si="44"/>
        <v>#REF!</v>
      </c>
    </row>
    <row r="169" spans="1:19" x14ac:dyDescent="0.2">
      <c r="A169" t="s">
        <v>16</v>
      </c>
      <c r="B169" s="29">
        <v>0</v>
      </c>
      <c r="C169" s="29">
        <v>0</v>
      </c>
      <c r="D169" s="29">
        <v>1</v>
      </c>
      <c r="E169" s="44">
        <f t="shared" si="44"/>
        <v>1</v>
      </c>
    </row>
    <row r="170" spans="1:19" x14ac:dyDescent="0.2">
      <c r="A170" t="s">
        <v>184</v>
      </c>
      <c r="B170" s="17">
        <f>B169/D169*100</f>
        <v>0</v>
      </c>
      <c r="C170" s="17" t="e">
        <f>C169/#REF!*100</f>
        <v>#REF!</v>
      </c>
      <c r="D170" s="17" t="e">
        <f>D169/#REF!*100</f>
        <v>#REF!</v>
      </c>
      <c r="E170" s="44" t="e">
        <f t="shared" si="44"/>
        <v>#REF!</v>
      </c>
      <c r="F170" s="21"/>
    </row>
    <row r="171" spans="1:19" s="3" customFormat="1" x14ac:dyDescent="0.2">
      <c r="A171" s="33" t="s">
        <v>152</v>
      </c>
      <c r="B171" s="33">
        <f>B161+B163+B165+B167+B169</f>
        <v>7</v>
      </c>
      <c r="C171" s="33">
        <f t="shared" ref="C171:D171" si="46">C161+C163+C165+C167+C169</f>
        <v>13</v>
      </c>
      <c r="D171" s="33">
        <f t="shared" si="46"/>
        <v>3</v>
      </c>
      <c r="E171" s="46">
        <f>SUM(B171:D171)</f>
        <v>23</v>
      </c>
    </row>
    <row r="172" spans="1:19" s="35" customFormat="1" x14ac:dyDescent="0.2">
      <c r="E172" s="52"/>
    </row>
    <row r="173" spans="1:19" s="35" customFormat="1" x14ac:dyDescent="0.2">
      <c r="A173" s="210" t="s">
        <v>199</v>
      </c>
      <c r="B173" s="210"/>
      <c r="C173" s="210"/>
      <c r="D173" s="210"/>
      <c r="E173" s="52"/>
    </row>
    <row r="174" spans="1:19" s="35" customFormat="1" x14ac:dyDescent="0.2">
      <c r="A174"/>
      <c r="B174" s="41" t="s">
        <v>65</v>
      </c>
      <c r="C174" s="41" t="s">
        <v>64</v>
      </c>
      <c r="D174" s="43" t="s">
        <v>85</v>
      </c>
      <c r="E174" s="52"/>
    </row>
    <row r="175" spans="1:19" s="35" customFormat="1" x14ac:dyDescent="0.2">
      <c r="A175" t="s">
        <v>159</v>
      </c>
      <c r="B175" s="29">
        <v>0</v>
      </c>
      <c r="C175" s="29">
        <v>1</v>
      </c>
      <c r="D175" s="30">
        <f>SUM(B175:C175)</f>
        <v>1</v>
      </c>
      <c r="E175" s="52"/>
    </row>
    <row r="176" spans="1:19" s="35" customFormat="1" x14ac:dyDescent="0.2">
      <c r="A176" t="s">
        <v>158</v>
      </c>
      <c r="B176" s="17">
        <f>B175/D175*100</f>
        <v>0</v>
      </c>
      <c r="C176" s="17">
        <f>C175/D175*100</f>
        <v>100</v>
      </c>
      <c r="D176" s="30">
        <f t="shared" ref="D176:D199" si="47">SUM(B176:C176)</f>
        <v>100</v>
      </c>
      <c r="E176" s="52"/>
    </row>
    <row r="177" spans="1:5" s="35" customFormat="1" x14ac:dyDescent="0.2">
      <c r="A177" t="s">
        <v>160</v>
      </c>
      <c r="B177" s="29">
        <v>6</v>
      </c>
      <c r="C177" s="29">
        <v>4</v>
      </c>
      <c r="D177" s="30">
        <f t="shared" si="47"/>
        <v>10</v>
      </c>
      <c r="E177" s="52"/>
    </row>
    <row r="178" spans="1:5" s="35" customFormat="1" x14ac:dyDescent="0.2">
      <c r="A178" t="s">
        <v>161</v>
      </c>
      <c r="B178" s="17">
        <f>B177/D177*100</f>
        <v>60</v>
      </c>
      <c r="C178" s="17">
        <f>C177/D177*100</f>
        <v>40</v>
      </c>
      <c r="D178" s="30">
        <f t="shared" si="47"/>
        <v>100</v>
      </c>
      <c r="E178" s="52"/>
    </row>
    <row r="179" spans="1:5" s="35" customFormat="1" x14ac:dyDescent="0.2">
      <c r="A179" t="s">
        <v>162</v>
      </c>
      <c r="B179" s="29">
        <v>1</v>
      </c>
      <c r="C179" s="29">
        <v>2</v>
      </c>
      <c r="D179" s="30">
        <f t="shared" si="47"/>
        <v>3</v>
      </c>
      <c r="E179" s="52"/>
    </row>
    <row r="180" spans="1:5" s="35" customFormat="1" x14ac:dyDescent="0.2">
      <c r="A180" t="s">
        <v>163</v>
      </c>
      <c r="B180" s="17">
        <f>B179/D179*100</f>
        <v>33.333333333333329</v>
      </c>
      <c r="C180" s="17">
        <f>C179/D179*100</f>
        <v>66.666666666666657</v>
      </c>
      <c r="D180" s="30">
        <f t="shared" si="47"/>
        <v>99.999999999999986</v>
      </c>
      <c r="E180" s="52"/>
    </row>
    <row r="181" spans="1:5" s="35" customFormat="1" x14ac:dyDescent="0.2">
      <c r="A181" t="s">
        <v>164</v>
      </c>
      <c r="B181" s="29">
        <v>0</v>
      </c>
      <c r="C181" s="29">
        <v>2</v>
      </c>
      <c r="D181" s="30">
        <f t="shared" si="47"/>
        <v>2</v>
      </c>
      <c r="E181" s="52"/>
    </row>
    <row r="182" spans="1:5" s="35" customFormat="1" x14ac:dyDescent="0.2">
      <c r="A182" t="s">
        <v>165</v>
      </c>
      <c r="B182" s="17">
        <f>B181/D181*100</f>
        <v>0</v>
      </c>
      <c r="C182" s="17">
        <f>C181/D181*100</f>
        <v>100</v>
      </c>
      <c r="D182" s="30">
        <f t="shared" si="47"/>
        <v>100</v>
      </c>
      <c r="E182" s="52"/>
    </row>
    <row r="183" spans="1:5" s="35" customFormat="1" x14ac:dyDescent="0.2">
      <c r="A183" t="s">
        <v>172</v>
      </c>
      <c r="B183" s="29">
        <v>2</v>
      </c>
      <c r="C183" s="29">
        <v>0</v>
      </c>
      <c r="D183" s="30">
        <f t="shared" si="47"/>
        <v>2</v>
      </c>
      <c r="E183" s="52"/>
    </row>
    <row r="184" spans="1:5" s="35" customFormat="1" x14ac:dyDescent="0.2">
      <c r="A184" t="s">
        <v>173</v>
      </c>
      <c r="B184" s="17">
        <f>B183/D183*100</f>
        <v>100</v>
      </c>
      <c r="C184" s="17">
        <f>C183/D183*100</f>
        <v>0</v>
      </c>
      <c r="D184" s="30">
        <f t="shared" si="47"/>
        <v>100</v>
      </c>
      <c r="E184" s="52"/>
    </row>
    <row r="185" spans="1:5" s="35" customFormat="1" x14ac:dyDescent="0.2">
      <c r="A185" t="s">
        <v>174</v>
      </c>
      <c r="B185" s="29">
        <v>1</v>
      </c>
      <c r="C185" s="29">
        <v>4</v>
      </c>
      <c r="D185" s="30">
        <f t="shared" si="47"/>
        <v>5</v>
      </c>
      <c r="E185" s="52"/>
    </row>
    <row r="186" spans="1:5" s="35" customFormat="1" x14ac:dyDescent="0.2">
      <c r="A186" t="s">
        <v>175</v>
      </c>
      <c r="B186" s="17">
        <f>B185/D185*100</f>
        <v>20</v>
      </c>
      <c r="C186" s="17">
        <f>C185/D185*100</f>
        <v>80</v>
      </c>
      <c r="D186" s="30">
        <f t="shared" si="47"/>
        <v>100</v>
      </c>
      <c r="E186" s="52"/>
    </row>
    <row r="187" spans="1:5" s="35" customFormat="1" x14ac:dyDescent="0.2">
      <c r="A187" s="30" t="s">
        <v>185</v>
      </c>
      <c r="B187" s="30">
        <f>B175+B177+B179+B181+B183+B185</f>
        <v>10</v>
      </c>
      <c r="C187" s="30">
        <f>C175+C177+C179+C181+C183+C185</f>
        <v>13</v>
      </c>
      <c r="D187" s="30">
        <f t="shared" si="47"/>
        <v>23</v>
      </c>
      <c r="E187" s="52"/>
    </row>
    <row r="188" spans="1:5" s="35" customFormat="1" x14ac:dyDescent="0.2">
      <c r="A188" s="30" t="s">
        <v>186</v>
      </c>
      <c r="B188" s="36">
        <f>B187/D187*100</f>
        <v>43.478260869565219</v>
      </c>
      <c r="C188" s="36">
        <f>C187/D187*100</f>
        <v>56.521739130434781</v>
      </c>
      <c r="D188" s="30">
        <f t="shared" si="47"/>
        <v>100</v>
      </c>
      <c r="E188" s="52"/>
    </row>
    <row r="189" spans="1:5" s="35" customFormat="1" x14ac:dyDescent="0.2">
      <c r="A189" t="s">
        <v>176</v>
      </c>
      <c r="B189" s="29">
        <v>4</v>
      </c>
      <c r="C189" s="29">
        <v>5</v>
      </c>
      <c r="D189" s="30">
        <f t="shared" si="47"/>
        <v>9</v>
      </c>
      <c r="E189" s="52"/>
    </row>
    <row r="190" spans="1:5" s="35" customFormat="1" x14ac:dyDescent="0.2">
      <c r="A190" t="s">
        <v>180</v>
      </c>
      <c r="B190" s="17">
        <f>B189/D189*100</f>
        <v>44.444444444444443</v>
      </c>
      <c r="C190" s="17">
        <f>C189/D189*100</f>
        <v>55.555555555555557</v>
      </c>
      <c r="D190" s="30">
        <f t="shared" si="47"/>
        <v>100</v>
      </c>
      <c r="E190" s="52"/>
    </row>
    <row r="191" spans="1:5" s="35" customFormat="1" x14ac:dyDescent="0.2">
      <c r="A191" t="s">
        <v>55</v>
      </c>
      <c r="B191" s="29">
        <v>0</v>
      </c>
      <c r="C191" s="29">
        <v>0</v>
      </c>
      <c r="D191" s="30">
        <f t="shared" si="47"/>
        <v>0</v>
      </c>
      <c r="E191" s="52"/>
    </row>
    <row r="192" spans="1:5" s="35" customFormat="1" x14ac:dyDescent="0.2">
      <c r="A192" t="s">
        <v>181</v>
      </c>
      <c r="B192" s="17" t="e">
        <f>B191/D191*100</f>
        <v>#DIV/0!</v>
      </c>
      <c r="C192" s="17" t="e">
        <f>C191/D191*100</f>
        <v>#DIV/0!</v>
      </c>
      <c r="D192" s="30" t="e">
        <f t="shared" si="47"/>
        <v>#DIV/0!</v>
      </c>
      <c r="E192" s="52"/>
    </row>
    <row r="193" spans="1:22" s="35" customFormat="1" x14ac:dyDescent="0.2">
      <c r="A193" t="s">
        <v>56</v>
      </c>
      <c r="B193" s="29">
        <v>3</v>
      </c>
      <c r="C193" s="29">
        <v>1</v>
      </c>
      <c r="D193" s="30">
        <f t="shared" si="47"/>
        <v>4</v>
      </c>
      <c r="E193" s="52"/>
    </row>
    <row r="194" spans="1:22" s="35" customFormat="1" x14ac:dyDescent="0.2">
      <c r="A194" t="s">
        <v>182</v>
      </c>
      <c r="B194" s="17">
        <f>B193/D193*100</f>
        <v>75</v>
      </c>
      <c r="C194" s="17">
        <f>C193/D193*100</f>
        <v>25</v>
      </c>
      <c r="D194" s="30">
        <f t="shared" si="47"/>
        <v>100</v>
      </c>
      <c r="E194" s="52"/>
    </row>
    <row r="195" spans="1:22" s="35" customFormat="1" x14ac:dyDescent="0.2">
      <c r="A195" t="s">
        <v>183</v>
      </c>
      <c r="B195" s="29">
        <v>3</v>
      </c>
      <c r="C195" s="29">
        <v>6</v>
      </c>
      <c r="D195" s="30">
        <f t="shared" si="47"/>
        <v>9</v>
      </c>
      <c r="E195" s="52"/>
    </row>
    <row r="196" spans="1:22" s="35" customFormat="1" x14ac:dyDescent="0.2">
      <c r="A196" t="s">
        <v>182</v>
      </c>
      <c r="B196" s="17">
        <f>B195/D195*100</f>
        <v>33.333333333333329</v>
      </c>
      <c r="C196" s="17">
        <f>C195/D195*100</f>
        <v>66.666666666666657</v>
      </c>
      <c r="D196" s="30">
        <f t="shared" si="47"/>
        <v>99.999999999999986</v>
      </c>
      <c r="E196" s="52"/>
    </row>
    <row r="197" spans="1:22" s="35" customFormat="1" x14ac:dyDescent="0.2">
      <c r="A197" t="s">
        <v>16</v>
      </c>
      <c r="B197" s="29">
        <v>0</v>
      </c>
      <c r="C197" s="29">
        <v>1</v>
      </c>
      <c r="D197" s="30">
        <f t="shared" si="47"/>
        <v>1</v>
      </c>
      <c r="E197" s="52"/>
    </row>
    <row r="198" spans="1:22" s="35" customFormat="1" x14ac:dyDescent="0.2">
      <c r="A198" t="s">
        <v>184</v>
      </c>
      <c r="B198" s="17">
        <f>B197/D197*100</f>
        <v>0</v>
      </c>
      <c r="C198" s="17">
        <f>C197/D197*100</f>
        <v>100</v>
      </c>
      <c r="D198" s="30">
        <f t="shared" si="47"/>
        <v>100</v>
      </c>
      <c r="E198" s="52"/>
    </row>
    <row r="199" spans="1:22" s="35" customFormat="1" x14ac:dyDescent="0.2">
      <c r="A199" s="33" t="s">
        <v>152</v>
      </c>
      <c r="B199" s="33">
        <f>B189+B191+B193+B195+B197</f>
        <v>10</v>
      </c>
      <c r="C199" s="33">
        <f>C189+C191+C193+C195+C197</f>
        <v>13</v>
      </c>
      <c r="D199" s="144">
        <f t="shared" si="47"/>
        <v>23</v>
      </c>
      <c r="E199" s="52"/>
    </row>
    <row r="200" spans="1:22" s="35" customFormat="1" x14ac:dyDescent="0.2">
      <c r="E200" s="52"/>
    </row>
    <row r="201" spans="1:22" x14ac:dyDescent="0.2">
      <c r="A201" s="37" t="s">
        <v>200</v>
      </c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</row>
    <row r="202" spans="1:22" x14ac:dyDescent="0.2">
      <c r="B202" s="229" t="s">
        <v>201</v>
      </c>
      <c r="C202" s="229"/>
      <c r="D202" s="229"/>
      <c r="E202" s="229"/>
      <c r="F202" s="24"/>
      <c r="G202" s="229" t="s">
        <v>202</v>
      </c>
      <c r="H202" s="229"/>
      <c r="I202" s="229"/>
      <c r="J202" s="229"/>
      <c r="K202" s="24"/>
      <c r="L202" s="229" t="s">
        <v>203</v>
      </c>
      <c r="M202" s="229"/>
      <c r="N202" s="229"/>
      <c r="O202" s="229"/>
      <c r="P202" s="24"/>
      <c r="Q202" s="229" t="s">
        <v>204</v>
      </c>
      <c r="R202" s="229"/>
      <c r="S202" s="229"/>
      <c r="T202" s="229"/>
      <c r="U202" s="24"/>
    </row>
    <row r="203" spans="1:22" x14ac:dyDescent="0.2">
      <c r="B203" s="41" t="s">
        <v>60</v>
      </c>
      <c r="C203" s="41" t="s">
        <v>61</v>
      </c>
      <c r="D203" s="41" t="s">
        <v>62</v>
      </c>
      <c r="E203" s="41" t="s">
        <v>63</v>
      </c>
      <c r="F203" s="43" t="s">
        <v>85</v>
      </c>
      <c r="G203" s="41" t="s">
        <v>60</v>
      </c>
      <c r="H203" s="41" t="s">
        <v>61</v>
      </c>
      <c r="I203" s="41" t="s">
        <v>62</v>
      </c>
      <c r="J203" s="41" t="s">
        <v>63</v>
      </c>
      <c r="K203" s="43" t="s">
        <v>85</v>
      </c>
      <c r="L203" s="41" t="s">
        <v>60</v>
      </c>
      <c r="M203" s="41" t="s">
        <v>61</v>
      </c>
      <c r="N203" s="41" t="s">
        <v>62</v>
      </c>
      <c r="O203" s="41" t="s">
        <v>63</v>
      </c>
      <c r="P203" s="43" t="s">
        <v>85</v>
      </c>
      <c r="Q203" s="41" t="s">
        <v>60</v>
      </c>
      <c r="R203" s="41" t="s">
        <v>61</v>
      </c>
      <c r="S203" s="41" t="s">
        <v>62</v>
      </c>
      <c r="T203" s="41" t="s">
        <v>63</v>
      </c>
      <c r="U203" s="43" t="s">
        <v>85</v>
      </c>
      <c r="V203" s="21"/>
    </row>
    <row r="204" spans="1:22" x14ac:dyDescent="0.2">
      <c r="A204" t="s">
        <v>159</v>
      </c>
      <c r="B204" s="29">
        <v>0</v>
      </c>
      <c r="C204" s="29">
        <v>0</v>
      </c>
      <c r="D204" s="29">
        <v>0</v>
      </c>
      <c r="E204" s="29">
        <v>0</v>
      </c>
      <c r="F204" s="44">
        <f>SUM(B204:E204)</f>
        <v>0</v>
      </c>
      <c r="G204" s="29">
        <v>0</v>
      </c>
      <c r="H204" s="29">
        <v>0</v>
      </c>
      <c r="I204" s="29">
        <v>0</v>
      </c>
      <c r="J204" s="29">
        <v>0</v>
      </c>
      <c r="K204" s="44">
        <f>SUM(G204:J204)</f>
        <v>0</v>
      </c>
      <c r="L204" s="29">
        <v>0</v>
      </c>
      <c r="M204" s="29">
        <v>0</v>
      </c>
      <c r="N204" s="29">
        <v>0</v>
      </c>
      <c r="O204" s="29">
        <v>0</v>
      </c>
      <c r="P204" s="44">
        <f>SUM(L204:O204)</f>
        <v>0</v>
      </c>
      <c r="Q204" s="29">
        <v>0</v>
      </c>
      <c r="R204" s="29">
        <v>0</v>
      </c>
      <c r="S204" s="29">
        <v>0</v>
      </c>
      <c r="T204" s="29">
        <v>0</v>
      </c>
      <c r="U204" s="44">
        <f>SUM(Q204:T204)</f>
        <v>0</v>
      </c>
    </row>
    <row r="205" spans="1:22" x14ac:dyDescent="0.2">
      <c r="A205" t="s">
        <v>158</v>
      </c>
      <c r="B205" s="17" t="e">
        <f>B204/D204*100</f>
        <v>#DIV/0!</v>
      </c>
      <c r="C205" s="17" t="e">
        <f>C204/E204*100</f>
        <v>#DIV/0!</v>
      </c>
      <c r="D205" s="17" t="e">
        <f>D204/F204*100</f>
        <v>#DIV/0!</v>
      </c>
      <c r="E205" s="17" t="e">
        <f>E204/#REF!*100</f>
        <v>#REF!</v>
      </c>
      <c r="F205" s="44" t="e">
        <f t="shared" ref="F205:F227" si="48">SUM(B205:E205)</f>
        <v>#DIV/0!</v>
      </c>
      <c r="G205" s="17" t="e">
        <f>G204/I204*100</f>
        <v>#DIV/0!</v>
      </c>
      <c r="H205" s="17" t="e">
        <f>H204/J204*100</f>
        <v>#DIV/0!</v>
      </c>
      <c r="I205" s="17" t="e">
        <f>I204/K204*100</f>
        <v>#DIV/0!</v>
      </c>
      <c r="J205" s="17" t="e">
        <f>J204/#REF!*100</f>
        <v>#REF!</v>
      </c>
      <c r="K205" s="44" t="e">
        <f t="shared" ref="K205:K227" si="49">SUM(G205:J205)</f>
        <v>#DIV/0!</v>
      </c>
      <c r="L205" s="17" t="e">
        <f>L204/N204*100</f>
        <v>#DIV/0!</v>
      </c>
      <c r="M205" s="17" t="e">
        <f>M204/O204*100</f>
        <v>#DIV/0!</v>
      </c>
      <c r="N205" s="17" t="e">
        <f>N204/P204*100</f>
        <v>#DIV/0!</v>
      </c>
      <c r="O205" s="17" t="e">
        <f>O204/#REF!*100</f>
        <v>#REF!</v>
      </c>
      <c r="P205" s="44" t="e">
        <f t="shared" ref="P205:P227" si="50">SUM(L205:O205)</f>
        <v>#DIV/0!</v>
      </c>
      <c r="Q205" s="17" t="e">
        <f>Q204/S204*100</f>
        <v>#DIV/0!</v>
      </c>
      <c r="R205" s="17" t="e">
        <f>R204/T204*100</f>
        <v>#DIV/0!</v>
      </c>
      <c r="S205" s="17" t="e">
        <f>S204/U204*100</f>
        <v>#DIV/0!</v>
      </c>
      <c r="T205" s="17" t="e">
        <f>T204/#REF!*100</f>
        <v>#REF!</v>
      </c>
      <c r="U205" s="44" t="e">
        <f t="shared" ref="U205:U227" si="51">SUM(Q205:T205)</f>
        <v>#DIV/0!</v>
      </c>
    </row>
    <row r="206" spans="1:22" x14ac:dyDescent="0.2">
      <c r="A206" t="s">
        <v>160</v>
      </c>
      <c r="B206" s="29">
        <v>1</v>
      </c>
      <c r="C206" s="29">
        <v>1</v>
      </c>
      <c r="D206" s="29">
        <v>3</v>
      </c>
      <c r="E206" s="29">
        <v>1</v>
      </c>
      <c r="F206" s="44">
        <f t="shared" si="48"/>
        <v>6</v>
      </c>
      <c r="G206" s="29">
        <v>0</v>
      </c>
      <c r="H206" s="29">
        <v>2</v>
      </c>
      <c r="I206" s="29">
        <v>2</v>
      </c>
      <c r="J206" s="29">
        <v>2</v>
      </c>
      <c r="K206" s="44">
        <f t="shared" si="49"/>
        <v>6</v>
      </c>
      <c r="L206" s="29">
        <v>1</v>
      </c>
      <c r="M206" s="29">
        <v>0</v>
      </c>
      <c r="N206" s="29">
        <v>2</v>
      </c>
      <c r="O206" s="29">
        <v>3</v>
      </c>
      <c r="P206" s="44">
        <f t="shared" si="50"/>
        <v>6</v>
      </c>
      <c r="Q206" s="29">
        <v>0</v>
      </c>
      <c r="R206" s="29">
        <v>2</v>
      </c>
      <c r="S206" s="29">
        <v>2</v>
      </c>
      <c r="T206" s="29">
        <v>2</v>
      </c>
      <c r="U206" s="44">
        <f t="shared" si="51"/>
        <v>6</v>
      </c>
    </row>
    <row r="207" spans="1:22" x14ac:dyDescent="0.2">
      <c r="A207" t="s">
        <v>161</v>
      </c>
      <c r="B207" s="17">
        <f>B206/D206*100</f>
        <v>33.333333333333329</v>
      </c>
      <c r="C207" s="17">
        <f>C206/E206*100</f>
        <v>100</v>
      </c>
      <c r="D207" s="17">
        <f>D206/F206*100</f>
        <v>50</v>
      </c>
      <c r="E207" s="17" t="e">
        <f>E206/#REF!*100</f>
        <v>#REF!</v>
      </c>
      <c r="F207" s="44" t="e">
        <f t="shared" si="48"/>
        <v>#REF!</v>
      </c>
      <c r="G207" s="17">
        <f>G206/I206*100</f>
        <v>0</v>
      </c>
      <c r="H207" s="17">
        <f>H206/J206*100</f>
        <v>100</v>
      </c>
      <c r="I207" s="17">
        <f>I206/K206*100</f>
        <v>33.333333333333329</v>
      </c>
      <c r="J207" s="17" t="e">
        <f>J206/#REF!*100</f>
        <v>#REF!</v>
      </c>
      <c r="K207" s="44" t="e">
        <f t="shared" si="49"/>
        <v>#REF!</v>
      </c>
      <c r="L207" s="17">
        <f>L206/N206*100</f>
        <v>50</v>
      </c>
      <c r="M207" s="17">
        <f>M206/O206*100</f>
        <v>0</v>
      </c>
      <c r="N207" s="17">
        <f>N206/P206*100</f>
        <v>33.333333333333329</v>
      </c>
      <c r="O207" s="17" t="e">
        <f>O206/#REF!*100</f>
        <v>#REF!</v>
      </c>
      <c r="P207" s="44" t="e">
        <f t="shared" si="50"/>
        <v>#REF!</v>
      </c>
      <c r="Q207" s="17">
        <f>Q206/S206*100</f>
        <v>0</v>
      </c>
      <c r="R207" s="17">
        <f>R206/T206*100</f>
        <v>100</v>
      </c>
      <c r="S207" s="17">
        <f>S206/U206*100</f>
        <v>33.333333333333329</v>
      </c>
      <c r="T207" s="17" t="e">
        <f>T206/#REF!*100</f>
        <v>#REF!</v>
      </c>
      <c r="U207" s="44" t="e">
        <f t="shared" si="51"/>
        <v>#REF!</v>
      </c>
    </row>
    <row r="208" spans="1:22" x14ac:dyDescent="0.2">
      <c r="A208" t="s">
        <v>162</v>
      </c>
      <c r="B208" s="29">
        <v>0</v>
      </c>
      <c r="C208" s="29">
        <v>1</v>
      </c>
      <c r="D208" s="29">
        <v>0</v>
      </c>
      <c r="E208" s="29">
        <v>0</v>
      </c>
      <c r="F208" s="44">
        <f t="shared" si="48"/>
        <v>1</v>
      </c>
      <c r="G208" s="29">
        <v>0</v>
      </c>
      <c r="H208" s="29">
        <v>1</v>
      </c>
      <c r="I208" s="29">
        <v>0</v>
      </c>
      <c r="J208" s="29">
        <v>0</v>
      </c>
      <c r="K208" s="44">
        <f t="shared" si="49"/>
        <v>1</v>
      </c>
      <c r="L208" s="29">
        <v>1</v>
      </c>
      <c r="M208" s="29">
        <v>0</v>
      </c>
      <c r="N208" s="29">
        <v>0</v>
      </c>
      <c r="O208" s="29">
        <v>0</v>
      </c>
      <c r="P208" s="44">
        <f t="shared" si="50"/>
        <v>1</v>
      </c>
      <c r="Q208" s="29">
        <v>0</v>
      </c>
      <c r="R208" s="29">
        <v>1</v>
      </c>
      <c r="S208" s="29">
        <v>0</v>
      </c>
      <c r="T208" s="29">
        <v>0</v>
      </c>
      <c r="U208" s="44">
        <f t="shared" si="51"/>
        <v>1</v>
      </c>
    </row>
    <row r="209" spans="1:21" x14ac:dyDescent="0.2">
      <c r="A209" t="s">
        <v>163</v>
      </c>
      <c r="B209" s="17" t="e">
        <f>B208/D208*100</f>
        <v>#DIV/0!</v>
      </c>
      <c r="C209" s="17" t="e">
        <f>C208/E208*100</f>
        <v>#DIV/0!</v>
      </c>
      <c r="D209" s="17">
        <f>D208/F208*100</f>
        <v>0</v>
      </c>
      <c r="E209" s="17" t="e">
        <f>E208/#REF!*100</f>
        <v>#REF!</v>
      </c>
      <c r="F209" s="44" t="e">
        <f t="shared" si="48"/>
        <v>#DIV/0!</v>
      </c>
      <c r="G209" s="17" t="e">
        <f>G208/I208*100</f>
        <v>#DIV/0!</v>
      </c>
      <c r="H209" s="17" t="e">
        <f>H208/J208*100</f>
        <v>#DIV/0!</v>
      </c>
      <c r="I209" s="17">
        <f>I208/K208*100</f>
        <v>0</v>
      </c>
      <c r="J209" s="17" t="e">
        <f>J208/#REF!*100</f>
        <v>#REF!</v>
      </c>
      <c r="K209" s="44" t="e">
        <f t="shared" si="49"/>
        <v>#DIV/0!</v>
      </c>
      <c r="L209" s="17" t="e">
        <f>L208/N208*100</f>
        <v>#DIV/0!</v>
      </c>
      <c r="M209" s="17" t="e">
        <f>M208/O208*100</f>
        <v>#DIV/0!</v>
      </c>
      <c r="N209" s="17">
        <f>N208/P208*100</f>
        <v>0</v>
      </c>
      <c r="O209" s="17" t="e">
        <f>O208/#REF!*100</f>
        <v>#REF!</v>
      </c>
      <c r="P209" s="44" t="e">
        <f t="shared" si="50"/>
        <v>#DIV/0!</v>
      </c>
      <c r="Q209" s="17" t="e">
        <f>Q208/S208*100</f>
        <v>#DIV/0!</v>
      </c>
      <c r="R209" s="17" t="e">
        <f>R208/T208*100</f>
        <v>#DIV/0!</v>
      </c>
      <c r="S209" s="17">
        <f>S208/U208*100</f>
        <v>0</v>
      </c>
      <c r="T209" s="17" t="e">
        <f>T208/#REF!*100</f>
        <v>#REF!</v>
      </c>
      <c r="U209" s="44" t="e">
        <f t="shared" si="51"/>
        <v>#DIV/0!</v>
      </c>
    </row>
    <row r="210" spans="1:21" x14ac:dyDescent="0.2">
      <c r="A210" t="s">
        <v>164</v>
      </c>
      <c r="B210" s="29">
        <v>0</v>
      </c>
      <c r="C210" s="29">
        <v>0</v>
      </c>
      <c r="D210" s="29">
        <v>0</v>
      </c>
      <c r="E210" s="29">
        <v>0</v>
      </c>
      <c r="F210" s="44">
        <f t="shared" si="48"/>
        <v>0</v>
      </c>
      <c r="G210" s="29">
        <v>0</v>
      </c>
      <c r="H210" s="29">
        <v>0</v>
      </c>
      <c r="I210" s="29">
        <v>0</v>
      </c>
      <c r="J210" s="29">
        <v>0</v>
      </c>
      <c r="K210" s="44">
        <f t="shared" si="49"/>
        <v>0</v>
      </c>
      <c r="L210" s="29">
        <v>0</v>
      </c>
      <c r="M210" s="29">
        <v>0</v>
      </c>
      <c r="N210" s="29">
        <v>0</v>
      </c>
      <c r="O210" s="29">
        <v>0</v>
      </c>
      <c r="P210" s="44">
        <f t="shared" si="50"/>
        <v>0</v>
      </c>
      <c r="Q210" s="29">
        <v>0</v>
      </c>
      <c r="R210" s="29">
        <v>0</v>
      </c>
      <c r="S210" s="29">
        <v>0</v>
      </c>
      <c r="T210" s="29">
        <v>0</v>
      </c>
      <c r="U210" s="44">
        <f t="shared" si="51"/>
        <v>0</v>
      </c>
    </row>
    <row r="211" spans="1:21" x14ac:dyDescent="0.2">
      <c r="A211" t="s">
        <v>165</v>
      </c>
      <c r="B211" s="17" t="e">
        <f>B210/D210*100</f>
        <v>#DIV/0!</v>
      </c>
      <c r="C211" s="17" t="e">
        <f>C210/E210*100</f>
        <v>#DIV/0!</v>
      </c>
      <c r="D211" s="17" t="e">
        <f>D210/F210*100</f>
        <v>#DIV/0!</v>
      </c>
      <c r="E211" s="17" t="e">
        <f>E210/#REF!*100</f>
        <v>#REF!</v>
      </c>
      <c r="F211" s="44" t="e">
        <f t="shared" si="48"/>
        <v>#DIV/0!</v>
      </c>
      <c r="G211" s="17" t="e">
        <f>G210/I210*100</f>
        <v>#DIV/0!</v>
      </c>
      <c r="H211" s="17" t="e">
        <f>H210/J210*100</f>
        <v>#DIV/0!</v>
      </c>
      <c r="I211" s="17" t="e">
        <f>I210/K210*100</f>
        <v>#DIV/0!</v>
      </c>
      <c r="J211" s="17" t="e">
        <f>J210/#REF!*100</f>
        <v>#REF!</v>
      </c>
      <c r="K211" s="44" t="e">
        <f t="shared" si="49"/>
        <v>#DIV/0!</v>
      </c>
      <c r="L211" s="17" t="e">
        <f>L210/N210*100</f>
        <v>#DIV/0!</v>
      </c>
      <c r="M211" s="17" t="e">
        <f>M210/O210*100</f>
        <v>#DIV/0!</v>
      </c>
      <c r="N211" s="17" t="e">
        <f>N210/P210*100</f>
        <v>#DIV/0!</v>
      </c>
      <c r="O211" s="17" t="e">
        <f>O210/#REF!*100</f>
        <v>#REF!</v>
      </c>
      <c r="P211" s="44" t="e">
        <f t="shared" si="50"/>
        <v>#DIV/0!</v>
      </c>
      <c r="Q211" s="17" t="e">
        <f>Q210/S210*100</f>
        <v>#DIV/0!</v>
      </c>
      <c r="R211" s="17" t="e">
        <f>R210/T210*100</f>
        <v>#DIV/0!</v>
      </c>
      <c r="S211" s="17" t="e">
        <f>S210/U210*100</f>
        <v>#DIV/0!</v>
      </c>
      <c r="T211" s="17" t="e">
        <f>T210/#REF!*100</f>
        <v>#REF!</v>
      </c>
      <c r="U211" s="44" t="e">
        <f t="shared" si="51"/>
        <v>#DIV/0!</v>
      </c>
    </row>
    <row r="212" spans="1:21" x14ac:dyDescent="0.2">
      <c r="A212" t="s">
        <v>172</v>
      </c>
      <c r="B212" s="29">
        <v>0</v>
      </c>
      <c r="C212" s="29">
        <v>1</v>
      </c>
      <c r="D212" s="29">
        <v>1</v>
      </c>
      <c r="E212" s="29">
        <v>0</v>
      </c>
      <c r="F212" s="44">
        <f t="shared" si="48"/>
        <v>2</v>
      </c>
      <c r="G212" s="29">
        <v>0</v>
      </c>
      <c r="H212" s="29">
        <v>1</v>
      </c>
      <c r="I212" s="29">
        <v>1</v>
      </c>
      <c r="J212" s="29">
        <v>0</v>
      </c>
      <c r="K212" s="44">
        <f t="shared" si="49"/>
        <v>2</v>
      </c>
      <c r="L212" s="29">
        <v>0</v>
      </c>
      <c r="M212" s="29">
        <v>1</v>
      </c>
      <c r="N212" s="29">
        <v>0</v>
      </c>
      <c r="O212" s="29">
        <v>1</v>
      </c>
      <c r="P212" s="44">
        <f t="shared" si="50"/>
        <v>2</v>
      </c>
      <c r="Q212" s="29">
        <v>0</v>
      </c>
      <c r="R212" s="29">
        <v>0</v>
      </c>
      <c r="S212" s="29">
        <v>0</v>
      </c>
      <c r="T212" s="29">
        <v>2</v>
      </c>
      <c r="U212" s="44">
        <f t="shared" si="51"/>
        <v>2</v>
      </c>
    </row>
    <row r="213" spans="1:21" x14ac:dyDescent="0.2">
      <c r="A213" t="s">
        <v>173</v>
      </c>
      <c r="B213" s="17">
        <f>B212/D212*100</f>
        <v>0</v>
      </c>
      <c r="C213" s="17" t="e">
        <f>C212/E212*100</f>
        <v>#DIV/0!</v>
      </c>
      <c r="D213" s="17">
        <f>D212/F212*100</f>
        <v>50</v>
      </c>
      <c r="E213" s="17" t="e">
        <f>E212/#REF!*100</f>
        <v>#REF!</v>
      </c>
      <c r="F213" s="44" t="e">
        <f t="shared" si="48"/>
        <v>#DIV/0!</v>
      </c>
      <c r="G213" s="17">
        <f>G212/I212*100</f>
        <v>0</v>
      </c>
      <c r="H213" s="17" t="e">
        <f>H212/J212*100</f>
        <v>#DIV/0!</v>
      </c>
      <c r="I213" s="17">
        <f>I212/K212*100</f>
        <v>50</v>
      </c>
      <c r="J213" s="17" t="e">
        <f>J212/#REF!*100</f>
        <v>#REF!</v>
      </c>
      <c r="K213" s="44" t="e">
        <f t="shared" si="49"/>
        <v>#DIV/0!</v>
      </c>
      <c r="L213" s="17" t="e">
        <f>L212/N212*100</f>
        <v>#DIV/0!</v>
      </c>
      <c r="M213" s="17">
        <f>M212/O212*100</f>
        <v>100</v>
      </c>
      <c r="N213" s="17">
        <f>N212/P212*100</f>
        <v>0</v>
      </c>
      <c r="O213" s="17" t="e">
        <f>O212/#REF!*100</f>
        <v>#REF!</v>
      </c>
      <c r="P213" s="44" t="e">
        <f t="shared" si="50"/>
        <v>#DIV/0!</v>
      </c>
      <c r="Q213" s="17" t="e">
        <f>Q212/S212*100</f>
        <v>#DIV/0!</v>
      </c>
      <c r="R213" s="17">
        <f>R212/T212*100</f>
        <v>0</v>
      </c>
      <c r="S213" s="17">
        <f>S212/U212*100</f>
        <v>0</v>
      </c>
      <c r="T213" s="17" t="e">
        <f>T212/#REF!*100</f>
        <v>#REF!</v>
      </c>
      <c r="U213" s="44" t="e">
        <f t="shared" si="51"/>
        <v>#DIV/0!</v>
      </c>
    </row>
    <row r="214" spans="1:21" x14ac:dyDescent="0.2">
      <c r="A214" t="s">
        <v>174</v>
      </c>
      <c r="B214" s="29">
        <v>1</v>
      </c>
      <c r="C214" s="29">
        <v>0</v>
      </c>
      <c r="D214" s="29">
        <v>0</v>
      </c>
      <c r="E214" s="29">
        <v>0</v>
      </c>
      <c r="F214" s="44">
        <f t="shared" si="48"/>
        <v>1</v>
      </c>
      <c r="G214" s="29">
        <v>0</v>
      </c>
      <c r="H214" s="29">
        <v>1</v>
      </c>
      <c r="I214" s="29">
        <v>0</v>
      </c>
      <c r="J214" s="29">
        <v>0</v>
      </c>
      <c r="K214" s="44">
        <f t="shared" si="49"/>
        <v>1</v>
      </c>
      <c r="L214" s="29">
        <v>1</v>
      </c>
      <c r="M214" s="29">
        <v>0</v>
      </c>
      <c r="N214" s="29">
        <v>0</v>
      </c>
      <c r="O214" s="29">
        <v>0</v>
      </c>
      <c r="P214" s="44">
        <f t="shared" si="50"/>
        <v>1</v>
      </c>
      <c r="Q214" s="29">
        <v>1</v>
      </c>
      <c r="R214" s="29">
        <v>0</v>
      </c>
      <c r="S214" s="29">
        <v>0</v>
      </c>
      <c r="T214" s="29">
        <v>0</v>
      </c>
      <c r="U214" s="44">
        <f t="shared" si="51"/>
        <v>1</v>
      </c>
    </row>
    <row r="215" spans="1:21" x14ac:dyDescent="0.2">
      <c r="A215" t="s">
        <v>175</v>
      </c>
      <c r="B215" s="17" t="e">
        <f>B214/D214*100</f>
        <v>#DIV/0!</v>
      </c>
      <c r="C215" s="17" t="e">
        <f>C214/E214*100</f>
        <v>#DIV/0!</v>
      </c>
      <c r="D215" s="17">
        <f>D214/F214*100</f>
        <v>0</v>
      </c>
      <c r="E215" s="17" t="e">
        <f>E214/#REF!*100</f>
        <v>#REF!</v>
      </c>
      <c r="F215" s="44" t="e">
        <f t="shared" si="48"/>
        <v>#DIV/0!</v>
      </c>
      <c r="G215" s="17" t="e">
        <f>G214/I214*100</f>
        <v>#DIV/0!</v>
      </c>
      <c r="H215" s="17" t="e">
        <f>H214/J214*100</f>
        <v>#DIV/0!</v>
      </c>
      <c r="I215" s="17">
        <f>I214/K214*100</f>
        <v>0</v>
      </c>
      <c r="J215" s="17" t="e">
        <f>J214/#REF!*100</f>
        <v>#REF!</v>
      </c>
      <c r="K215" s="44" t="e">
        <f t="shared" si="49"/>
        <v>#DIV/0!</v>
      </c>
      <c r="L215" s="17" t="e">
        <f>L214/N214*100</f>
        <v>#DIV/0!</v>
      </c>
      <c r="M215" s="17" t="e">
        <f>M214/O214*100</f>
        <v>#DIV/0!</v>
      </c>
      <c r="N215" s="17">
        <f>N214/P214*100</f>
        <v>0</v>
      </c>
      <c r="O215" s="17" t="e">
        <f>O214/#REF!*100</f>
        <v>#REF!</v>
      </c>
      <c r="P215" s="44" t="e">
        <f t="shared" si="50"/>
        <v>#DIV/0!</v>
      </c>
      <c r="Q215" s="17" t="e">
        <f>Q214/S214*100</f>
        <v>#DIV/0!</v>
      </c>
      <c r="R215" s="17" t="e">
        <f>R214/T214*100</f>
        <v>#DIV/0!</v>
      </c>
      <c r="S215" s="17">
        <f>S214/U214*100</f>
        <v>0</v>
      </c>
      <c r="T215" s="17" t="e">
        <f>T214/#REF!*100</f>
        <v>#REF!</v>
      </c>
      <c r="U215" s="44" t="e">
        <f t="shared" si="51"/>
        <v>#DIV/0!</v>
      </c>
    </row>
    <row r="216" spans="1:21" x14ac:dyDescent="0.2">
      <c r="A216" s="30" t="s">
        <v>185</v>
      </c>
      <c r="B216" s="30">
        <f>B204+B206+B208+B210+B212+B214</f>
        <v>2</v>
      </c>
      <c r="C216" s="30">
        <f t="shared" ref="C216:E216" si="52">C204+C206+C208+C210+C212+C214</f>
        <v>3</v>
      </c>
      <c r="D216" s="30">
        <f t="shared" si="52"/>
        <v>4</v>
      </c>
      <c r="E216" s="30">
        <f t="shared" si="52"/>
        <v>1</v>
      </c>
      <c r="F216" s="44">
        <f t="shared" si="48"/>
        <v>10</v>
      </c>
      <c r="G216" s="30">
        <f>G204+G206+G208+G210+G212+G214</f>
        <v>0</v>
      </c>
      <c r="H216" s="30">
        <f t="shared" ref="H216:J216" si="53">H204+H206+H208+H210+H212+H214</f>
        <v>5</v>
      </c>
      <c r="I216" s="30">
        <f t="shared" si="53"/>
        <v>3</v>
      </c>
      <c r="J216" s="30">
        <f t="shared" si="53"/>
        <v>2</v>
      </c>
      <c r="K216" s="44">
        <f t="shared" si="49"/>
        <v>10</v>
      </c>
      <c r="L216" s="30">
        <f>L204+L206+L208+L210+L212+L214</f>
        <v>3</v>
      </c>
      <c r="M216" s="30">
        <f t="shared" ref="M216:O216" si="54">M204+M206+M208+M210+M212+M214</f>
        <v>1</v>
      </c>
      <c r="N216" s="30">
        <f t="shared" si="54"/>
        <v>2</v>
      </c>
      <c r="O216" s="30">
        <f t="shared" si="54"/>
        <v>4</v>
      </c>
      <c r="P216" s="44">
        <f t="shared" si="50"/>
        <v>10</v>
      </c>
      <c r="Q216" s="30">
        <f>Q204+Q206+Q208+Q210+Q212+Q214</f>
        <v>1</v>
      </c>
      <c r="R216" s="30">
        <f t="shared" ref="R216:T216" si="55">R204+R206+R208+R210+R212+R214</f>
        <v>3</v>
      </c>
      <c r="S216" s="30">
        <f t="shared" si="55"/>
        <v>2</v>
      </c>
      <c r="T216" s="30">
        <f t="shared" si="55"/>
        <v>4</v>
      </c>
      <c r="U216" s="44">
        <f t="shared" si="51"/>
        <v>10</v>
      </c>
    </row>
    <row r="217" spans="1:21" x14ac:dyDescent="0.2">
      <c r="A217" s="30" t="s">
        <v>186</v>
      </c>
      <c r="B217" s="30">
        <f>B216/F216*100</f>
        <v>20</v>
      </c>
      <c r="C217" s="30">
        <f>C216/F216*100</f>
        <v>30</v>
      </c>
      <c r="D217" s="30">
        <f>D216/F216*100</f>
        <v>40</v>
      </c>
      <c r="E217" s="30">
        <f>E216/F216*100</f>
        <v>10</v>
      </c>
      <c r="F217" s="44">
        <f t="shared" si="48"/>
        <v>100</v>
      </c>
      <c r="G217" s="30">
        <f>G216/K216*100</f>
        <v>0</v>
      </c>
      <c r="H217" s="30">
        <f>H216/K216*100</f>
        <v>50</v>
      </c>
      <c r="I217" s="30">
        <f>I216/K216*100</f>
        <v>30</v>
      </c>
      <c r="J217" s="30">
        <f>J216/K216*100</f>
        <v>20</v>
      </c>
      <c r="K217" s="44">
        <f t="shared" si="49"/>
        <v>100</v>
      </c>
      <c r="L217" s="30">
        <f>L216/P216*100</f>
        <v>30</v>
      </c>
      <c r="M217" s="30">
        <f>M216/P216*100</f>
        <v>10</v>
      </c>
      <c r="N217" s="30">
        <f>N216/P216*100</f>
        <v>20</v>
      </c>
      <c r="O217" s="30">
        <f>O216/P216*100</f>
        <v>40</v>
      </c>
      <c r="P217" s="44">
        <f t="shared" si="50"/>
        <v>100</v>
      </c>
      <c r="Q217" s="30">
        <f>Q216/U216*100</f>
        <v>10</v>
      </c>
      <c r="R217" s="30">
        <f>R216/U216*100</f>
        <v>30</v>
      </c>
      <c r="S217" s="30">
        <f>S216/U216*100</f>
        <v>20</v>
      </c>
      <c r="T217" s="30">
        <f>T216/U216*100</f>
        <v>40</v>
      </c>
      <c r="U217" s="44">
        <f t="shared" si="51"/>
        <v>100</v>
      </c>
    </row>
    <row r="218" spans="1:21" s="35" customFormat="1" x14ac:dyDescent="0.2">
      <c r="A218" t="s">
        <v>176</v>
      </c>
      <c r="B218" s="29">
        <v>1</v>
      </c>
      <c r="C218" s="29">
        <v>2</v>
      </c>
      <c r="D218" s="29">
        <v>1</v>
      </c>
      <c r="E218" s="29">
        <v>0</v>
      </c>
      <c r="F218" s="44">
        <f t="shared" si="48"/>
        <v>4</v>
      </c>
      <c r="G218" s="29">
        <v>0</v>
      </c>
      <c r="H218" s="29">
        <v>2</v>
      </c>
      <c r="I218" s="29">
        <v>1</v>
      </c>
      <c r="J218" s="29">
        <v>1</v>
      </c>
      <c r="K218" s="44">
        <f t="shared" si="49"/>
        <v>4</v>
      </c>
      <c r="L218" s="29">
        <v>1</v>
      </c>
      <c r="M218" s="29">
        <v>0</v>
      </c>
      <c r="N218" s="29">
        <v>2</v>
      </c>
      <c r="O218" s="29">
        <v>1</v>
      </c>
      <c r="P218" s="44">
        <f t="shared" si="50"/>
        <v>4</v>
      </c>
      <c r="Q218" s="29">
        <v>0</v>
      </c>
      <c r="R218" s="29">
        <v>2</v>
      </c>
      <c r="S218" s="29">
        <v>1</v>
      </c>
      <c r="T218" s="29">
        <v>1</v>
      </c>
      <c r="U218" s="44">
        <f t="shared" si="51"/>
        <v>4</v>
      </c>
    </row>
    <row r="219" spans="1:21" s="35" customFormat="1" x14ac:dyDescent="0.2">
      <c r="A219" t="s">
        <v>180</v>
      </c>
      <c r="B219" s="17">
        <f>B218/D218*100</f>
        <v>100</v>
      </c>
      <c r="C219" s="17" t="e">
        <f>C218/E218*100</f>
        <v>#DIV/0!</v>
      </c>
      <c r="D219" s="17">
        <f>D218/F218*100</f>
        <v>25</v>
      </c>
      <c r="E219" s="17" t="e">
        <f>E218/#REF!*100</f>
        <v>#REF!</v>
      </c>
      <c r="F219" s="44" t="e">
        <f t="shared" si="48"/>
        <v>#DIV/0!</v>
      </c>
      <c r="G219" s="17">
        <f>G218/I218*100</f>
        <v>0</v>
      </c>
      <c r="H219" s="17">
        <f>H218/J218*100</f>
        <v>200</v>
      </c>
      <c r="I219" s="17">
        <f>I218/K218*100</f>
        <v>25</v>
      </c>
      <c r="J219" s="17" t="e">
        <f>J218/#REF!*100</f>
        <v>#REF!</v>
      </c>
      <c r="K219" s="44" t="e">
        <f t="shared" si="49"/>
        <v>#REF!</v>
      </c>
      <c r="L219" s="17">
        <f>L218/N218*100</f>
        <v>50</v>
      </c>
      <c r="M219" s="17">
        <f>M218/O218*100</f>
        <v>0</v>
      </c>
      <c r="N219" s="17">
        <f>N218/P218*100</f>
        <v>50</v>
      </c>
      <c r="O219" s="17" t="e">
        <f>O218/#REF!*100</f>
        <v>#REF!</v>
      </c>
      <c r="P219" s="44" t="e">
        <f t="shared" si="50"/>
        <v>#REF!</v>
      </c>
      <c r="Q219" s="17">
        <f>Q218/S218*100</f>
        <v>0</v>
      </c>
      <c r="R219" s="17">
        <f>R218/T218*100</f>
        <v>200</v>
      </c>
      <c r="S219" s="17">
        <f>S218/U218*100</f>
        <v>25</v>
      </c>
      <c r="T219" s="17" t="e">
        <f>T218/#REF!*100</f>
        <v>#REF!</v>
      </c>
      <c r="U219" s="44" t="e">
        <f t="shared" si="51"/>
        <v>#REF!</v>
      </c>
    </row>
    <row r="220" spans="1:21" s="35" customFormat="1" x14ac:dyDescent="0.2">
      <c r="A220" t="s">
        <v>55</v>
      </c>
      <c r="B220" s="29">
        <v>0</v>
      </c>
      <c r="C220" s="29">
        <v>0</v>
      </c>
      <c r="D220" s="29">
        <v>0</v>
      </c>
      <c r="E220" s="29">
        <v>0</v>
      </c>
      <c r="F220" s="44">
        <f t="shared" si="48"/>
        <v>0</v>
      </c>
      <c r="G220" s="29">
        <v>0</v>
      </c>
      <c r="H220" s="29">
        <v>0</v>
      </c>
      <c r="I220" s="29">
        <v>0</v>
      </c>
      <c r="J220" s="29">
        <v>0</v>
      </c>
      <c r="K220" s="44">
        <f t="shared" si="49"/>
        <v>0</v>
      </c>
      <c r="L220" s="29">
        <v>0</v>
      </c>
      <c r="M220" s="29">
        <v>0</v>
      </c>
      <c r="N220" s="29">
        <v>0</v>
      </c>
      <c r="O220" s="29">
        <v>0</v>
      </c>
      <c r="P220" s="44">
        <f t="shared" si="50"/>
        <v>0</v>
      </c>
      <c r="Q220" s="29">
        <v>0</v>
      </c>
      <c r="R220" s="29">
        <v>0</v>
      </c>
      <c r="S220" s="29">
        <v>0</v>
      </c>
      <c r="T220" s="29">
        <v>0</v>
      </c>
      <c r="U220" s="44">
        <f t="shared" si="51"/>
        <v>0</v>
      </c>
    </row>
    <row r="221" spans="1:21" s="35" customFormat="1" x14ac:dyDescent="0.2">
      <c r="A221" t="s">
        <v>181</v>
      </c>
      <c r="B221" s="17" t="e">
        <f>B220/D220*100</f>
        <v>#DIV/0!</v>
      </c>
      <c r="C221" s="17" t="e">
        <f>C220/E220*100</f>
        <v>#DIV/0!</v>
      </c>
      <c r="D221" s="17" t="e">
        <f>D220/F220*100</f>
        <v>#DIV/0!</v>
      </c>
      <c r="E221" s="17" t="e">
        <f>E220/#REF!*100</f>
        <v>#REF!</v>
      </c>
      <c r="F221" s="44" t="e">
        <f t="shared" si="48"/>
        <v>#DIV/0!</v>
      </c>
      <c r="G221" s="17" t="e">
        <f>G220/I220*100</f>
        <v>#DIV/0!</v>
      </c>
      <c r="H221" s="17" t="e">
        <f>H220/J220*100</f>
        <v>#DIV/0!</v>
      </c>
      <c r="I221" s="17" t="e">
        <f>I220/K220*100</f>
        <v>#DIV/0!</v>
      </c>
      <c r="J221" s="17" t="e">
        <f>J220/#REF!*100</f>
        <v>#REF!</v>
      </c>
      <c r="K221" s="44" t="e">
        <f t="shared" si="49"/>
        <v>#DIV/0!</v>
      </c>
      <c r="L221" s="17" t="e">
        <f>L220/N220*100</f>
        <v>#DIV/0!</v>
      </c>
      <c r="M221" s="17" t="e">
        <f>M220/O220*100</f>
        <v>#DIV/0!</v>
      </c>
      <c r="N221" s="17" t="e">
        <f>N220/P220*100</f>
        <v>#DIV/0!</v>
      </c>
      <c r="O221" s="17" t="e">
        <f>O220/#REF!*100</f>
        <v>#REF!</v>
      </c>
      <c r="P221" s="44" t="e">
        <f t="shared" si="50"/>
        <v>#DIV/0!</v>
      </c>
      <c r="Q221" s="17" t="e">
        <f>Q220/S220*100</f>
        <v>#DIV/0!</v>
      </c>
      <c r="R221" s="17" t="e">
        <f>R220/T220*100</f>
        <v>#DIV/0!</v>
      </c>
      <c r="S221" s="17" t="e">
        <f>S220/U220*100</f>
        <v>#DIV/0!</v>
      </c>
      <c r="T221" s="17" t="e">
        <f>T220/#REF!*100</f>
        <v>#REF!</v>
      </c>
      <c r="U221" s="44" t="e">
        <f t="shared" si="51"/>
        <v>#DIV/0!</v>
      </c>
    </row>
    <row r="222" spans="1:21" s="35" customFormat="1" x14ac:dyDescent="0.2">
      <c r="A222" t="s">
        <v>56</v>
      </c>
      <c r="B222" s="29">
        <v>1</v>
      </c>
      <c r="C222" s="29">
        <v>1</v>
      </c>
      <c r="D222" s="29">
        <v>0</v>
      </c>
      <c r="E222" s="29">
        <v>1</v>
      </c>
      <c r="F222" s="44">
        <f t="shared" si="48"/>
        <v>3</v>
      </c>
      <c r="G222" s="29">
        <v>0</v>
      </c>
      <c r="H222" s="29">
        <v>2</v>
      </c>
      <c r="I222" s="29">
        <v>1</v>
      </c>
      <c r="J222" s="29">
        <v>0</v>
      </c>
      <c r="K222" s="44">
        <f t="shared" si="49"/>
        <v>3</v>
      </c>
      <c r="L222" s="29">
        <v>1</v>
      </c>
      <c r="M222" s="29">
        <v>0</v>
      </c>
      <c r="N222" s="29">
        <v>0</v>
      </c>
      <c r="O222" s="29">
        <v>2</v>
      </c>
      <c r="P222" s="44">
        <f t="shared" si="50"/>
        <v>3</v>
      </c>
      <c r="Q222" s="29">
        <v>1</v>
      </c>
      <c r="R222" s="29">
        <v>0</v>
      </c>
      <c r="S222" s="29">
        <v>1</v>
      </c>
      <c r="T222" s="29">
        <v>1</v>
      </c>
      <c r="U222" s="44">
        <f t="shared" si="51"/>
        <v>3</v>
      </c>
    </row>
    <row r="223" spans="1:21" s="35" customFormat="1" x14ac:dyDescent="0.2">
      <c r="A223" t="s">
        <v>182</v>
      </c>
      <c r="B223" s="17" t="e">
        <f>B222/D222*100</f>
        <v>#DIV/0!</v>
      </c>
      <c r="C223" s="17">
        <f>C222/E222*100</f>
        <v>100</v>
      </c>
      <c r="D223" s="17">
        <f>D222/F222*100</f>
        <v>0</v>
      </c>
      <c r="E223" s="17" t="e">
        <f>E222/#REF!*100</f>
        <v>#REF!</v>
      </c>
      <c r="F223" s="44" t="e">
        <f t="shared" si="48"/>
        <v>#DIV/0!</v>
      </c>
      <c r="G223" s="17">
        <f>G222/I222*100</f>
        <v>0</v>
      </c>
      <c r="H223" s="17" t="e">
        <f>H222/J222*100</f>
        <v>#DIV/0!</v>
      </c>
      <c r="I223" s="17">
        <f>I222/K222*100</f>
        <v>33.333333333333329</v>
      </c>
      <c r="J223" s="17" t="e">
        <f>J222/#REF!*100</f>
        <v>#REF!</v>
      </c>
      <c r="K223" s="44" t="e">
        <f t="shared" si="49"/>
        <v>#DIV/0!</v>
      </c>
      <c r="L223" s="17" t="e">
        <f>L222/N222*100</f>
        <v>#DIV/0!</v>
      </c>
      <c r="M223" s="17">
        <f>M222/O222*100</f>
        <v>0</v>
      </c>
      <c r="N223" s="17">
        <f>N222/P222*100</f>
        <v>0</v>
      </c>
      <c r="O223" s="17" t="e">
        <f>O222/#REF!*100</f>
        <v>#REF!</v>
      </c>
      <c r="P223" s="44" t="e">
        <f t="shared" si="50"/>
        <v>#DIV/0!</v>
      </c>
      <c r="Q223" s="17">
        <f>Q222/S222*100</f>
        <v>100</v>
      </c>
      <c r="R223" s="17">
        <f>R222/T222*100</f>
        <v>0</v>
      </c>
      <c r="S223" s="17">
        <f>S222/U222*100</f>
        <v>33.333333333333329</v>
      </c>
      <c r="T223" s="17" t="e">
        <f>T222/#REF!*100</f>
        <v>#REF!</v>
      </c>
      <c r="U223" s="44" t="e">
        <f t="shared" si="51"/>
        <v>#REF!</v>
      </c>
    </row>
    <row r="224" spans="1:21" s="35" customFormat="1" x14ac:dyDescent="0.2">
      <c r="A224" t="s">
        <v>183</v>
      </c>
      <c r="B224" s="29">
        <v>0</v>
      </c>
      <c r="C224" s="29">
        <v>0</v>
      </c>
      <c r="D224" s="29">
        <v>3</v>
      </c>
      <c r="E224" s="29">
        <v>0</v>
      </c>
      <c r="F224" s="44">
        <f t="shared" si="48"/>
        <v>3</v>
      </c>
      <c r="G224" s="29">
        <v>0</v>
      </c>
      <c r="H224" s="29">
        <v>1</v>
      </c>
      <c r="I224" s="29">
        <v>1</v>
      </c>
      <c r="J224" s="29">
        <v>1</v>
      </c>
      <c r="K224" s="44">
        <f t="shared" si="49"/>
        <v>3</v>
      </c>
      <c r="L224" s="29">
        <v>1</v>
      </c>
      <c r="M224" s="29">
        <v>1</v>
      </c>
      <c r="N224" s="29">
        <v>0</v>
      </c>
      <c r="O224" s="29">
        <v>1</v>
      </c>
      <c r="P224" s="44">
        <f t="shared" si="50"/>
        <v>3</v>
      </c>
      <c r="Q224" s="29">
        <v>0</v>
      </c>
      <c r="R224" s="29">
        <v>1</v>
      </c>
      <c r="S224" s="29">
        <v>0</v>
      </c>
      <c r="T224" s="29">
        <v>2</v>
      </c>
      <c r="U224" s="44">
        <f t="shared" si="51"/>
        <v>3</v>
      </c>
    </row>
    <row r="225" spans="1:21" x14ac:dyDescent="0.2">
      <c r="A225" t="s">
        <v>182</v>
      </c>
      <c r="B225" s="17">
        <f>B224/D224*100</f>
        <v>0</v>
      </c>
      <c r="C225" s="17" t="e">
        <f>C224/E224*100</f>
        <v>#DIV/0!</v>
      </c>
      <c r="D225" s="17">
        <f>D224/F224*100</f>
        <v>100</v>
      </c>
      <c r="E225" s="17" t="e">
        <f>E224/#REF!*100</f>
        <v>#REF!</v>
      </c>
      <c r="F225" s="44" t="e">
        <f t="shared" si="48"/>
        <v>#DIV/0!</v>
      </c>
      <c r="G225" s="17">
        <f>G224/I224*100</f>
        <v>0</v>
      </c>
      <c r="H225" s="17">
        <f>H224/J224*100</f>
        <v>100</v>
      </c>
      <c r="I225" s="17">
        <f>I224/K224*100</f>
        <v>33.333333333333329</v>
      </c>
      <c r="J225" s="17" t="e">
        <f>J224/#REF!*100</f>
        <v>#REF!</v>
      </c>
      <c r="K225" s="44" t="e">
        <f t="shared" si="49"/>
        <v>#REF!</v>
      </c>
      <c r="L225" s="17" t="e">
        <f>L224/N224*100</f>
        <v>#DIV/0!</v>
      </c>
      <c r="M225" s="17">
        <f>M224/O224*100</f>
        <v>100</v>
      </c>
      <c r="N225" s="17">
        <f>N224/P224*100</f>
        <v>0</v>
      </c>
      <c r="O225" s="17" t="e">
        <f>O224/#REF!*100</f>
        <v>#REF!</v>
      </c>
      <c r="P225" s="44" t="e">
        <f t="shared" si="50"/>
        <v>#DIV/0!</v>
      </c>
      <c r="Q225" s="17" t="e">
        <f>Q224/S224*100</f>
        <v>#DIV/0!</v>
      </c>
      <c r="R225" s="17">
        <f>R224/T224*100</f>
        <v>50</v>
      </c>
      <c r="S225" s="17">
        <f>S224/U224*100</f>
        <v>0</v>
      </c>
      <c r="T225" s="17" t="e">
        <f>T224/#REF!*100</f>
        <v>#REF!</v>
      </c>
      <c r="U225" s="44" t="e">
        <f t="shared" si="51"/>
        <v>#DIV/0!</v>
      </c>
    </row>
    <row r="226" spans="1:21" x14ac:dyDescent="0.2">
      <c r="A226" t="s">
        <v>16</v>
      </c>
      <c r="B226" s="29">
        <v>0</v>
      </c>
      <c r="C226" s="29">
        <v>0</v>
      </c>
      <c r="D226" s="29">
        <v>0</v>
      </c>
      <c r="E226" s="29">
        <v>0</v>
      </c>
      <c r="F226" s="44">
        <f t="shared" si="48"/>
        <v>0</v>
      </c>
      <c r="G226" s="29">
        <v>0</v>
      </c>
      <c r="H226" s="29">
        <v>0</v>
      </c>
      <c r="I226" s="29">
        <v>0</v>
      </c>
      <c r="J226" s="29">
        <v>0</v>
      </c>
      <c r="K226" s="44">
        <f t="shared" si="49"/>
        <v>0</v>
      </c>
      <c r="L226" s="29">
        <v>0</v>
      </c>
      <c r="M226" s="29">
        <v>0</v>
      </c>
      <c r="N226" s="29">
        <v>0</v>
      </c>
      <c r="O226" s="29">
        <v>0</v>
      </c>
      <c r="P226" s="44">
        <f t="shared" si="50"/>
        <v>0</v>
      </c>
      <c r="Q226" s="29">
        <v>0</v>
      </c>
      <c r="R226" s="29">
        <v>0</v>
      </c>
      <c r="S226" s="29">
        <v>0</v>
      </c>
      <c r="T226" s="29">
        <v>0</v>
      </c>
      <c r="U226" s="44">
        <f t="shared" si="51"/>
        <v>0</v>
      </c>
    </row>
    <row r="227" spans="1:21" x14ac:dyDescent="0.2">
      <c r="A227" t="s">
        <v>184</v>
      </c>
      <c r="B227" s="17" t="e">
        <f>B226/D226*100</f>
        <v>#DIV/0!</v>
      </c>
      <c r="C227" s="17" t="e">
        <f>C226/E226*100</f>
        <v>#DIV/0!</v>
      </c>
      <c r="D227" s="17" t="e">
        <f>D226/F226*100</f>
        <v>#DIV/0!</v>
      </c>
      <c r="E227" s="17" t="e">
        <f>E226/#REF!*100</f>
        <v>#REF!</v>
      </c>
      <c r="F227" s="44" t="e">
        <f t="shared" si="48"/>
        <v>#DIV/0!</v>
      </c>
      <c r="G227" s="17" t="e">
        <f>G226/I226*100</f>
        <v>#DIV/0!</v>
      </c>
      <c r="H227" s="17" t="e">
        <f>H226/J226*100</f>
        <v>#DIV/0!</v>
      </c>
      <c r="I227" s="17" t="e">
        <f>I226/K226*100</f>
        <v>#DIV/0!</v>
      </c>
      <c r="J227" s="17" t="e">
        <f>J226/#REF!*100</f>
        <v>#REF!</v>
      </c>
      <c r="K227" s="44" t="e">
        <f t="shared" si="49"/>
        <v>#DIV/0!</v>
      </c>
      <c r="L227" s="17" t="e">
        <f>L226/N226*100</f>
        <v>#DIV/0!</v>
      </c>
      <c r="M227" s="17" t="e">
        <f>M226/O226*100</f>
        <v>#DIV/0!</v>
      </c>
      <c r="N227" s="17" t="e">
        <f>N226/P226*100</f>
        <v>#DIV/0!</v>
      </c>
      <c r="O227" s="17" t="e">
        <f>O226/#REF!*100</f>
        <v>#REF!</v>
      </c>
      <c r="P227" s="44" t="e">
        <f t="shared" si="50"/>
        <v>#DIV/0!</v>
      </c>
      <c r="Q227" s="17" t="e">
        <f>Q226/S226*100</f>
        <v>#DIV/0!</v>
      </c>
      <c r="R227" s="17" t="e">
        <f>R226/T226*100</f>
        <v>#DIV/0!</v>
      </c>
      <c r="S227" s="17" t="e">
        <f>S226/U226*100</f>
        <v>#DIV/0!</v>
      </c>
      <c r="T227" s="17" t="e">
        <f>T226/#REF!*100</f>
        <v>#REF!</v>
      </c>
      <c r="U227" s="44" t="e">
        <f t="shared" si="51"/>
        <v>#DIV/0!</v>
      </c>
    </row>
    <row r="228" spans="1:21" x14ac:dyDescent="0.2">
      <c r="A228" s="33" t="s">
        <v>152</v>
      </c>
      <c r="B228" s="33">
        <f>B218+B220+B222+B224+B226</f>
        <v>2</v>
      </c>
      <c r="C228" s="33">
        <f t="shared" ref="C228:E228" si="56">C218+C220+C222+C224+C226</f>
        <v>3</v>
      </c>
      <c r="D228" s="33">
        <f t="shared" si="56"/>
        <v>4</v>
      </c>
      <c r="E228" s="33">
        <f t="shared" si="56"/>
        <v>1</v>
      </c>
      <c r="F228" s="46">
        <f>SUM(B228:E228)</f>
        <v>10</v>
      </c>
      <c r="G228" s="33">
        <f>G218+G220+G222+G224+G226</f>
        <v>0</v>
      </c>
      <c r="H228" s="33">
        <f t="shared" ref="H228:J228" si="57">H218+H220+H222+H224+H226</f>
        <v>5</v>
      </c>
      <c r="I228" s="33">
        <f t="shared" si="57"/>
        <v>3</v>
      </c>
      <c r="J228" s="33">
        <f t="shared" si="57"/>
        <v>2</v>
      </c>
      <c r="K228" s="46">
        <f>SUM(G228:J228)</f>
        <v>10</v>
      </c>
      <c r="L228" s="33">
        <f>L218+L220+L222+L224+L226</f>
        <v>3</v>
      </c>
      <c r="M228" s="33">
        <f t="shared" ref="M228:O228" si="58">M218+M220+M222+M224+M226</f>
        <v>1</v>
      </c>
      <c r="N228" s="33">
        <f t="shared" si="58"/>
        <v>2</v>
      </c>
      <c r="O228" s="33">
        <f t="shared" si="58"/>
        <v>4</v>
      </c>
      <c r="P228" s="46">
        <f>SUM(L228:O228)</f>
        <v>10</v>
      </c>
      <c r="Q228" s="33">
        <f>Q218+Q220+Q222+Q224+Q226</f>
        <v>1</v>
      </c>
      <c r="R228" s="33">
        <f t="shared" ref="R228:T228" si="59">R218+R220+R222+R224+R226</f>
        <v>3</v>
      </c>
      <c r="S228" s="33">
        <f t="shared" si="59"/>
        <v>2</v>
      </c>
      <c r="T228" s="33">
        <f t="shared" si="59"/>
        <v>4</v>
      </c>
      <c r="U228" s="46">
        <f>SUM(Q228:T228)</f>
        <v>10</v>
      </c>
    </row>
    <row r="230" spans="1:21" x14ac:dyDescent="0.2">
      <c r="A230" s="210" t="s">
        <v>205</v>
      </c>
      <c r="B230" s="210"/>
      <c r="C230" s="210"/>
      <c r="D230" s="210"/>
      <c r="E230" s="210"/>
      <c r="F230" s="210"/>
    </row>
    <row r="231" spans="1:21" x14ac:dyDescent="0.2">
      <c r="B231" s="41" t="s">
        <v>60</v>
      </c>
      <c r="C231" s="41" t="s">
        <v>61</v>
      </c>
      <c r="D231" s="41" t="s">
        <v>62</v>
      </c>
      <c r="E231" s="41" t="s">
        <v>63</v>
      </c>
      <c r="F231" s="43" t="s">
        <v>85</v>
      </c>
    </row>
    <row r="232" spans="1:21" x14ac:dyDescent="0.2">
      <c r="A232" t="s">
        <v>159</v>
      </c>
      <c r="B232" s="29">
        <v>0</v>
      </c>
      <c r="C232" s="29">
        <v>1</v>
      </c>
      <c r="D232" s="29">
        <v>0</v>
      </c>
      <c r="E232" s="29">
        <v>0</v>
      </c>
      <c r="F232" s="44">
        <f>SUM(B232:E232)</f>
        <v>1</v>
      </c>
    </row>
    <row r="233" spans="1:21" x14ac:dyDescent="0.2">
      <c r="A233" t="s">
        <v>158</v>
      </c>
      <c r="B233" s="17" t="e">
        <f>B232/D232*100</f>
        <v>#DIV/0!</v>
      </c>
      <c r="C233" s="17" t="e">
        <f>C232/E232*100</f>
        <v>#DIV/0!</v>
      </c>
      <c r="D233" s="17">
        <f>D232/F232*100</f>
        <v>0</v>
      </c>
      <c r="E233" s="17" t="e">
        <f>E232/#REF!*100</f>
        <v>#REF!</v>
      </c>
      <c r="F233" s="44" t="e">
        <f t="shared" ref="F233:F255" si="60">SUM(B233:E233)</f>
        <v>#DIV/0!</v>
      </c>
    </row>
    <row r="234" spans="1:21" x14ac:dyDescent="0.2">
      <c r="A234" t="s">
        <v>160</v>
      </c>
      <c r="B234" s="29">
        <v>1</v>
      </c>
      <c r="C234" s="29">
        <v>3</v>
      </c>
      <c r="D234" s="29">
        <v>2</v>
      </c>
      <c r="E234" s="29">
        <v>4</v>
      </c>
      <c r="F234" s="44">
        <f t="shared" si="60"/>
        <v>10</v>
      </c>
    </row>
    <row r="235" spans="1:21" x14ac:dyDescent="0.2">
      <c r="A235" t="s">
        <v>161</v>
      </c>
      <c r="B235" s="17">
        <f>B234/D234*100</f>
        <v>50</v>
      </c>
      <c r="C235" s="17">
        <f>C234/E234*100</f>
        <v>75</v>
      </c>
      <c r="D235" s="17">
        <f>D234/F234*100</f>
        <v>20</v>
      </c>
      <c r="E235" s="17" t="e">
        <f>E234/#REF!*100</f>
        <v>#REF!</v>
      </c>
      <c r="F235" s="44" t="e">
        <f t="shared" si="60"/>
        <v>#REF!</v>
      </c>
    </row>
    <row r="236" spans="1:21" x14ac:dyDescent="0.2">
      <c r="A236" t="s">
        <v>162</v>
      </c>
      <c r="B236" s="29">
        <v>0</v>
      </c>
      <c r="C236" s="29">
        <v>1</v>
      </c>
      <c r="D236" s="29">
        <v>2</v>
      </c>
      <c r="E236" s="29">
        <v>0</v>
      </c>
      <c r="F236" s="44">
        <f t="shared" si="60"/>
        <v>3</v>
      </c>
    </row>
    <row r="237" spans="1:21" x14ac:dyDescent="0.2">
      <c r="A237" t="s">
        <v>163</v>
      </c>
      <c r="B237" s="17">
        <f>B236/D236*100</f>
        <v>0</v>
      </c>
      <c r="C237" s="17" t="e">
        <f>C236/E236*100</f>
        <v>#DIV/0!</v>
      </c>
      <c r="D237" s="17">
        <f>D236/F236*100</f>
        <v>66.666666666666657</v>
      </c>
      <c r="E237" s="17" t="e">
        <f>E236/#REF!*100</f>
        <v>#REF!</v>
      </c>
      <c r="F237" s="44" t="e">
        <f t="shared" si="60"/>
        <v>#DIV/0!</v>
      </c>
    </row>
    <row r="238" spans="1:21" x14ac:dyDescent="0.2">
      <c r="A238" t="s">
        <v>164</v>
      </c>
      <c r="B238" s="29">
        <v>0</v>
      </c>
      <c r="C238" s="29">
        <v>1</v>
      </c>
      <c r="D238" s="29">
        <v>0</v>
      </c>
      <c r="E238" s="29">
        <v>1</v>
      </c>
      <c r="F238" s="44">
        <f t="shared" si="60"/>
        <v>2</v>
      </c>
    </row>
    <row r="239" spans="1:21" x14ac:dyDescent="0.2">
      <c r="A239" t="s">
        <v>165</v>
      </c>
      <c r="B239" s="17" t="e">
        <f>B238/D238*100</f>
        <v>#DIV/0!</v>
      </c>
      <c r="C239" s="17">
        <f>C238/E238*100</f>
        <v>100</v>
      </c>
      <c r="D239" s="17">
        <f>D238/F238*100</f>
        <v>0</v>
      </c>
      <c r="E239" s="17" t="e">
        <f>E238/#REF!*100</f>
        <v>#REF!</v>
      </c>
      <c r="F239" s="44" t="e">
        <f t="shared" si="60"/>
        <v>#DIV/0!</v>
      </c>
    </row>
    <row r="240" spans="1:21" x14ac:dyDescent="0.2">
      <c r="A240" t="s">
        <v>172</v>
      </c>
      <c r="B240" s="29">
        <v>0</v>
      </c>
      <c r="C240" s="29">
        <v>2</v>
      </c>
      <c r="D240" s="29">
        <v>0</v>
      </c>
      <c r="E240" s="29">
        <v>0</v>
      </c>
      <c r="F240" s="44">
        <f t="shared" si="60"/>
        <v>2</v>
      </c>
    </row>
    <row r="241" spans="1:6" x14ac:dyDescent="0.2">
      <c r="A241" t="s">
        <v>173</v>
      </c>
      <c r="B241" s="17" t="e">
        <f>B240/D240*100</f>
        <v>#DIV/0!</v>
      </c>
      <c r="C241" s="17" t="e">
        <f>C240/E240*100</f>
        <v>#DIV/0!</v>
      </c>
      <c r="D241" s="17">
        <f>D240/F240*100</f>
        <v>0</v>
      </c>
      <c r="E241" s="17" t="e">
        <f>E240/#REF!*100</f>
        <v>#REF!</v>
      </c>
      <c r="F241" s="44" t="e">
        <f t="shared" si="60"/>
        <v>#DIV/0!</v>
      </c>
    </row>
    <row r="242" spans="1:6" x14ac:dyDescent="0.2">
      <c r="A242" t="s">
        <v>174</v>
      </c>
      <c r="B242" s="29">
        <v>1</v>
      </c>
      <c r="C242" s="29">
        <v>2</v>
      </c>
      <c r="D242" s="29">
        <v>1</v>
      </c>
      <c r="E242" s="29">
        <v>1</v>
      </c>
      <c r="F242" s="44">
        <f t="shared" si="60"/>
        <v>5</v>
      </c>
    </row>
    <row r="243" spans="1:6" x14ac:dyDescent="0.2">
      <c r="A243" t="s">
        <v>175</v>
      </c>
      <c r="B243" s="17">
        <f>B242/D242*100</f>
        <v>100</v>
      </c>
      <c r="C243" s="17">
        <f>C242/E242*100</f>
        <v>200</v>
      </c>
      <c r="D243" s="17">
        <f>D242/F242*100</f>
        <v>20</v>
      </c>
      <c r="E243" s="17" t="e">
        <f>E242/#REF!*100</f>
        <v>#REF!</v>
      </c>
      <c r="F243" s="44" t="e">
        <f t="shared" si="60"/>
        <v>#REF!</v>
      </c>
    </row>
    <row r="244" spans="1:6" x14ac:dyDescent="0.2">
      <c r="A244" s="30" t="s">
        <v>185</v>
      </c>
      <c r="B244" s="30">
        <f>B232+B234+B236+B238+B240+B242</f>
        <v>2</v>
      </c>
      <c r="C244" s="30">
        <f t="shared" ref="C244:E244" si="61">C232+C234+C236+C238+C240+C242</f>
        <v>10</v>
      </c>
      <c r="D244" s="30">
        <f t="shared" si="61"/>
        <v>5</v>
      </c>
      <c r="E244" s="30">
        <f t="shared" si="61"/>
        <v>6</v>
      </c>
      <c r="F244" s="44">
        <f t="shared" si="60"/>
        <v>23</v>
      </c>
    </row>
    <row r="245" spans="1:6" x14ac:dyDescent="0.2">
      <c r="A245" s="30" t="s">
        <v>186</v>
      </c>
      <c r="B245" s="36">
        <f>B244/F244*100</f>
        <v>8.695652173913043</v>
      </c>
      <c r="C245" s="36">
        <f>C244/F244*100</f>
        <v>43.478260869565219</v>
      </c>
      <c r="D245" s="36">
        <f>D244/F244*100</f>
        <v>21.739130434782609</v>
      </c>
      <c r="E245" s="36">
        <f>E244/F244*100</f>
        <v>26.086956521739129</v>
      </c>
      <c r="F245" s="44">
        <f t="shared" si="60"/>
        <v>100</v>
      </c>
    </row>
    <row r="246" spans="1:6" x14ac:dyDescent="0.2">
      <c r="A246" t="s">
        <v>176</v>
      </c>
      <c r="B246" s="29">
        <v>0</v>
      </c>
      <c r="C246" s="29">
        <v>4</v>
      </c>
      <c r="D246" s="29">
        <v>2</v>
      </c>
      <c r="E246" s="29">
        <v>3</v>
      </c>
      <c r="F246" s="44">
        <f t="shared" si="60"/>
        <v>9</v>
      </c>
    </row>
    <row r="247" spans="1:6" x14ac:dyDescent="0.2">
      <c r="A247" t="s">
        <v>180</v>
      </c>
      <c r="B247" s="17">
        <f>B246/D246*100</f>
        <v>0</v>
      </c>
      <c r="C247" s="17">
        <f>C246/E246*100</f>
        <v>133.33333333333331</v>
      </c>
      <c r="D247" s="17">
        <f>D246/F246*100</f>
        <v>22.222222222222221</v>
      </c>
      <c r="E247" s="17" t="e">
        <f>E246/#REF!*100</f>
        <v>#REF!</v>
      </c>
      <c r="F247" s="44" t="e">
        <f t="shared" si="60"/>
        <v>#REF!</v>
      </c>
    </row>
    <row r="248" spans="1:6" x14ac:dyDescent="0.2">
      <c r="A248" t="s">
        <v>55</v>
      </c>
      <c r="B248" s="29">
        <v>0</v>
      </c>
      <c r="C248" s="29">
        <v>0</v>
      </c>
      <c r="D248" s="29">
        <v>0</v>
      </c>
      <c r="E248" s="29">
        <v>0</v>
      </c>
      <c r="F248" s="44">
        <f t="shared" si="60"/>
        <v>0</v>
      </c>
    </row>
    <row r="249" spans="1:6" x14ac:dyDescent="0.2">
      <c r="A249" t="s">
        <v>181</v>
      </c>
      <c r="B249" s="17" t="e">
        <f>B248/D248*100</f>
        <v>#DIV/0!</v>
      </c>
      <c r="C249" s="17" t="e">
        <f>C248/E248*100</f>
        <v>#DIV/0!</v>
      </c>
      <c r="D249" s="17" t="e">
        <f>D248/F248*100</f>
        <v>#DIV/0!</v>
      </c>
      <c r="E249" s="17" t="e">
        <f>E248/#REF!*100</f>
        <v>#REF!</v>
      </c>
      <c r="F249" s="44" t="e">
        <f t="shared" si="60"/>
        <v>#DIV/0!</v>
      </c>
    </row>
    <row r="250" spans="1:6" x14ac:dyDescent="0.2">
      <c r="A250" t="s">
        <v>56</v>
      </c>
      <c r="B250" s="29">
        <v>0</v>
      </c>
      <c r="C250" s="29">
        <v>3</v>
      </c>
      <c r="D250" s="29">
        <v>1</v>
      </c>
      <c r="E250" s="29">
        <v>0</v>
      </c>
      <c r="F250" s="44">
        <f t="shared" si="60"/>
        <v>4</v>
      </c>
    </row>
    <row r="251" spans="1:6" x14ac:dyDescent="0.2">
      <c r="A251" t="s">
        <v>182</v>
      </c>
      <c r="B251" s="17">
        <f>B250/D250*100</f>
        <v>0</v>
      </c>
      <c r="C251" s="17" t="e">
        <f>C250/E250*100</f>
        <v>#DIV/0!</v>
      </c>
      <c r="D251" s="17">
        <f>D250/F250*100</f>
        <v>25</v>
      </c>
      <c r="E251" s="17" t="e">
        <f>E250/#REF!*100</f>
        <v>#REF!</v>
      </c>
      <c r="F251" s="44" t="e">
        <f t="shared" si="60"/>
        <v>#DIV/0!</v>
      </c>
    </row>
    <row r="252" spans="1:6" x14ac:dyDescent="0.2">
      <c r="A252" t="s">
        <v>183</v>
      </c>
      <c r="B252" s="29">
        <v>2</v>
      </c>
      <c r="C252" s="29">
        <v>2</v>
      </c>
      <c r="D252" s="29">
        <v>2</v>
      </c>
      <c r="E252" s="29">
        <v>3</v>
      </c>
      <c r="F252" s="44">
        <f t="shared" si="60"/>
        <v>9</v>
      </c>
    </row>
    <row r="253" spans="1:6" x14ac:dyDescent="0.2">
      <c r="A253" t="s">
        <v>182</v>
      </c>
      <c r="B253" s="17">
        <f>B252/D252*100</f>
        <v>100</v>
      </c>
      <c r="C253" s="17">
        <f>C252/E252*100</f>
        <v>66.666666666666657</v>
      </c>
      <c r="D253" s="17">
        <f>D252/F252*100</f>
        <v>22.222222222222221</v>
      </c>
      <c r="E253" s="17" t="e">
        <f>E252/#REF!*100</f>
        <v>#REF!</v>
      </c>
      <c r="F253" s="44" t="e">
        <f t="shared" si="60"/>
        <v>#REF!</v>
      </c>
    </row>
    <row r="254" spans="1:6" x14ac:dyDescent="0.2">
      <c r="A254" t="s">
        <v>16</v>
      </c>
      <c r="B254" s="29">
        <v>0</v>
      </c>
      <c r="C254" s="29">
        <v>1</v>
      </c>
      <c r="D254" s="29">
        <v>0</v>
      </c>
      <c r="E254" s="29">
        <v>0</v>
      </c>
      <c r="F254" s="44">
        <f t="shared" si="60"/>
        <v>1</v>
      </c>
    </row>
    <row r="255" spans="1:6" x14ac:dyDescent="0.2">
      <c r="A255" t="s">
        <v>184</v>
      </c>
      <c r="B255" s="17" t="e">
        <f>B254/D254*100</f>
        <v>#DIV/0!</v>
      </c>
      <c r="C255" s="17" t="e">
        <f>C254/E254*100</f>
        <v>#DIV/0!</v>
      </c>
      <c r="D255" s="17">
        <f>D254/F254*100</f>
        <v>0</v>
      </c>
      <c r="E255" s="17" t="e">
        <f>E254/#REF!*100</f>
        <v>#REF!</v>
      </c>
      <c r="F255" s="44" t="e">
        <f t="shared" si="60"/>
        <v>#DIV/0!</v>
      </c>
    </row>
    <row r="256" spans="1:6" x14ac:dyDescent="0.2">
      <c r="A256" s="33" t="s">
        <v>152</v>
      </c>
      <c r="B256" s="33">
        <f>B246+B248+B250+B252+B254</f>
        <v>2</v>
      </c>
      <c r="C256" s="33">
        <f t="shared" ref="C256:E256" si="62">C246+C248+C250+C252+C254</f>
        <v>10</v>
      </c>
      <c r="D256" s="33">
        <f t="shared" si="62"/>
        <v>5</v>
      </c>
      <c r="E256" s="33">
        <f t="shared" si="62"/>
        <v>6</v>
      </c>
      <c r="F256" s="46">
        <f>SUM(B256:E256)</f>
        <v>23</v>
      </c>
    </row>
    <row r="258" spans="1:6" x14ac:dyDescent="0.2">
      <c r="A258" s="210" t="s">
        <v>206</v>
      </c>
      <c r="B258" s="210"/>
      <c r="C258" s="210"/>
      <c r="D258" s="210"/>
      <c r="E258" s="210"/>
      <c r="F258" s="210"/>
    </row>
    <row r="259" spans="1:6" x14ac:dyDescent="0.2">
      <c r="B259" s="41" t="s">
        <v>60</v>
      </c>
      <c r="C259" s="41" t="s">
        <v>61</v>
      </c>
      <c r="D259" s="41" t="s">
        <v>62</v>
      </c>
      <c r="E259" s="41" t="s">
        <v>63</v>
      </c>
      <c r="F259" s="43" t="s">
        <v>85</v>
      </c>
    </row>
    <row r="260" spans="1:6" x14ac:dyDescent="0.2">
      <c r="A260" t="s">
        <v>159</v>
      </c>
      <c r="B260" s="29">
        <v>0</v>
      </c>
      <c r="C260" s="29">
        <v>1</v>
      </c>
      <c r="D260" s="29">
        <v>0</v>
      </c>
      <c r="E260" s="29">
        <v>0</v>
      </c>
      <c r="F260" s="44">
        <f>SUM(B260:E260)</f>
        <v>1</v>
      </c>
    </row>
    <row r="261" spans="1:6" x14ac:dyDescent="0.2">
      <c r="A261" t="s">
        <v>158</v>
      </c>
      <c r="B261" s="17" t="e">
        <f>B260/D260*100</f>
        <v>#DIV/0!</v>
      </c>
      <c r="C261" s="17" t="e">
        <f>C260/E260*100</f>
        <v>#DIV/0!</v>
      </c>
      <c r="D261" s="17">
        <f>D260/F260*100</f>
        <v>0</v>
      </c>
      <c r="E261" s="17" t="e">
        <f>E260/#REF!*100</f>
        <v>#REF!</v>
      </c>
      <c r="F261" s="44" t="e">
        <f t="shared" ref="F261:F284" si="63">SUM(B261:E261)</f>
        <v>#DIV/0!</v>
      </c>
    </row>
    <row r="262" spans="1:6" x14ac:dyDescent="0.2">
      <c r="A262" t="s">
        <v>160</v>
      </c>
      <c r="B262" s="29">
        <v>5</v>
      </c>
      <c r="C262" s="29">
        <v>3</v>
      </c>
      <c r="D262" s="29">
        <v>1</v>
      </c>
      <c r="E262" s="29">
        <v>0</v>
      </c>
      <c r="F262" s="44">
        <f t="shared" si="63"/>
        <v>9</v>
      </c>
    </row>
    <row r="263" spans="1:6" x14ac:dyDescent="0.2">
      <c r="A263" t="s">
        <v>161</v>
      </c>
      <c r="B263" s="17">
        <f>B262/D262*100</f>
        <v>500</v>
      </c>
      <c r="C263" s="17" t="e">
        <f>C262/E262*100</f>
        <v>#DIV/0!</v>
      </c>
      <c r="D263" s="17">
        <f>D262/F262*100</f>
        <v>11.111111111111111</v>
      </c>
      <c r="E263" s="17" t="e">
        <f>E262/#REF!*100</f>
        <v>#REF!</v>
      </c>
      <c r="F263" s="44" t="e">
        <f t="shared" si="63"/>
        <v>#DIV/0!</v>
      </c>
    </row>
    <row r="264" spans="1:6" x14ac:dyDescent="0.2">
      <c r="A264" t="s">
        <v>162</v>
      </c>
      <c r="B264" s="29">
        <v>2</v>
      </c>
      <c r="C264" s="29">
        <v>1</v>
      </c>
      <c r="D264" s="29">
        <v>0</v>
      </c>
      <c r="E264" s="29">
        <v>0</v>
      </c>
      <c r="F264" s="44">
        <f t="shared" si="63"/>
        <v>3</v>
      </c>
    </row>
    <row r="265" spans="1:6" x14ac:dyDescent="0.2">
      <c r="A265" t="s">
        <v>163</v>
      </c>
      <c r="B265" s="17" t="e">
        <f>B264/D264*100</f>
        <v>#DIV/0!</v>
      </c>
      <c r="C265" s="17" t="e">
        <f>C264/E264*100</f>
        <v>#DIV/0!</v>
      </c>
      <c r="D265" s="17">
        <f>D264/F264*100</f>
        <v>0</v>
      </c>
      <c r="E265" s="17" t="e">
        <f>E264/#REF!*100</f>
        <v>#REF!</v>
      </c>
      <c r="F265" s="44" t="e">
        <f t="shared" si="63"/>
        <v>#DIV/0!</v>
      </c>
    </row>
    <row r="266" spans="1:6" x14ac:dyDescent="0.2">
      <c r="A266" t="s">
        <v>164</v>
      </c>
      <c r="B266" s="29">
        <v>1</v>
      </c>
      <c r="C266" s="29">
        <v>1</v>
      </c>
      <c r="D266" s="29">
        <v>0</v>
      </c>
      <c r="E266" s="29">
        <v>0</v>
      </c>
      <c r="F266" s="44">
        <f t="shared" si="63"/>
        <v>2</v>
      </c>
    </row>
    <row r="267" spans="1:6" x14ac:dyDescent="0.2">
      <c r="A267" t="s">
        <v>165</v>
      </c>
      <c r="B267" s="17" t="e">
        <f>B266/D266*100</f>
        <v>#DIV/0!</v>
      </c>
      <c r="C267" s="17" t="e">
        <f>C266/E266*100</f>
        <v>#DIV/0!</v>
      </c>
      <c r="D267" s="17">
        <f>D266/F266*100</f>
        <v>0</v>
      </c>
      <c r="E267" s="17" t="e">
        <f>E266/#REF!*100</f>
        <v>#REF!</v>
      </c>
      <c r="F267" s="44" t="e">
        <f t="shared" si="63"/>
        <v>#DIV/0!</v>
      </c>
    </row>
    <row r="268" spans="1:6" x14ac:dyDescent="0.2">
      <c r="A268" t="s">
        <v>172</v>
      </c>
      <c r="B268" s="29">
        <v>1</v>
      </c>
      <c r="C268" s="29">
        <v>1</v>
      </c>
      <c r="D268" s="29">
        <v>0</v>
      </c>
      <c r="E268" s="29">
        <v>0</v>
      </c>
      <c r="F268" s="44">
        <f t="shared" si="63"/>
        <v>2</v>
      </c>
    </row>
    <row r="269" spans="1:6" x14ac:dyDescent="0.2">
      <c r="A269" t="s">
        <v>173</v>
      </c>
      <c r="B269" s="17" t="e">
        <f>B268/D268*100</f>
        <v>#DIV/0!</v>
      </c>
      <c r="C269" s="17" t="e">
        <f>C268/E268*100</f>
        <v>#DIV/0!</v>
      </c>
      <c r="D269" s="17">
        <f>D268/F268*100</f>
        <v>0</v>
      </c>
      <c r="E269" s="17" t="e">
        <f>E268/#REF!*100</f>
        <v>#REF!</v>
      </c>
      <c r="F269" s="44" t="e">
        <f t="shared" si="63"/>
        <v>#DIV/0!</v>
      </c>
    </row>
    <row r="270" spans="1:6" x14ac:dyDescent="0.2">
      <c r="A270" t="s">
        <v>174</v>
      </c>
      <c r="B270" s="29">
        <v>1</v>
      </c>
      <c r="C270" s="29">
        <v>4</v>
      </c>
      <c r="D270" s="29">
        <v>0</v>
      </c>
      <c r="E270" s="29">
        <v>0</v>
      </c>
      <c r="F270" s="44">
        <f t="shared" si="63"/>
        <v>5</v>
      </c>
    </row>
    <row r="271" spans="1:6" x14ac:dyDescent="0.2">
      <c r="A271" t="s">
        <v>175</v>
      </c>
      <c r="B271" s="17" t="e">
        <f>B270/D270*100</f>
        <v>#DIV/0!</v>
      </c>
      <c r="C271" s="17" t="e">
        <f>C270/E270*100</f>
        <v>#DIV/0!</v>
      </c>
      <c r="D271" s="17">
        <f>D270/F270*100</f>
        <v>0</v>
      </c>
      <c r="E271" s="17" t="e">
        <f>E270/#REF!*100</f>
        <v>#REF!</v>
      </c>
      <c r="F271" s="44" t="e">
        <f t="shared" si="63"/>
        <v>#DIV/0!</v>
      </c>
    </row>
    <row r="272" spans="1:6" x14ac:dyDescent="0.2">
      <c r="A272" s="30" t="s">
        <v>185</v>
      </c>
      <c r="B272" s="30">
        <f>B260+B262+B264+B266+B268+B270</f>
        <v>10</v>
      </c>
      <c r="C272" s="30">
        <f t="shared" ref="C272:E272" si="64">C260+C262+C264+C266+C268+C270</f>
        <v>11</v>
      </c>
      <c r="D272" s="30">
        <f t="shared" si="64"/>
        <v>1</v>
      </c>
      <c r="E272" s="30">
        <f t="shared" si="64"/>
        <v>0</v>
      </c>
      <c r="F272" s="44">
        <f t="shared" si="63"/>
        <v>22</v>
      </c>
    </row>
    <row r="273" spans="1:6" x14ac:dyDescent="0.2">
      <c r="A273" s="30" t="s">
        <v>186</v>
      </c>
      <c r="B273" s="36">
        <f>B272/F272*100</f>
        <v>45.454545454545453</v>
      </c>
      <c r="C273" s="36">
        <f>C272/F272*100</f>
        <v>50</v>
      </c>
      <c r="D273" s="36">
        <f>D272/F272*100</f>
        <v>4.5454545454545459</v>
      </c>
      <c r="E273" s="36">
        <f>E272/F272*100</f>
        <v>0</v>
      </c>
      <c r="F273" s="44">
        <f t="shared" si="63"/>
        <v>100</v>
      </c>
    </row>
    <row r="274" spans="1:6" x14ac:dyDescent="0.2">
      <c r="A274" t="s">
        <v>176</v>
      </c>
      <c r="B274" s="29">
        <v>4</v>
      </c>
      <c r="C274" s="29">
        <v>4</v>
      </c>
      <c r="D274" s="29">
        <v>1</v>
      </c>
      <c r="E274" s="29">
        <v>0</v>
      </c>
      <c r="F274" s="44">
        <f t="shared" si="63"/>
        <v>9</v>
      </c>
    </row>
    <row r="275" spans="1:6" x14ac:dyDescent="0.2">
      <c r="A275" t="s">
        <v>180</v>
      </c>
      <c r="B275" s="17">
        <f>B274/D274*100</f>
        <v>400</v>
      </c>
      <c r="C275" s="17" t="e">
        <f>C274/E274*100</f>
        <v>#DIV/0!</v>
      </c>
      <c r="D275" s="17">
        <f>D274/F274*100</f>
        <v>11.111111111111111</v>
      </c>
      <c r="E275" s="17" t="e">
        <f>E274/#REF!*100</f>
        <v>#REF!</v>
      </c>
      <c r="F275" s="44" t="e">
        <f t="shared" si="63"/>
        <v>#DIV/0!</v>
      </c>
    </row>
    <row r="276" spans="1:6" x14ac:dyDescent="0.2">
      <c r="A276" t="s">
        <v>55</v>
      </c>
      <c r="B276" s="29">
        <v>0</v>
      </c>
      <c r="C276" s="29">
        <v>0</v>
      </c>
      <c r="D276" s="29">
        <v>0</v>
      </c>
      <c r="E276" s="29">
        <v>0</v>
      </c>
      <c r="F276" s="44">
        <f t="shared" si="63"/>
        <v>0</v>
      </c>
    </row>
    <row r="277" spans="1:6" x14ac:dyDescent="0.2">
      <c r="A277" t="s">
        <v>181</v>
      </c>
      <c r="B277" s="17" t="e">
        <f>B276/D276*100</f>
        <v>#DIV/0!</v>
      </c>
      <c r="C277" s="17" t="e">
        <f>C276/E276*100</f>
        <v>#DIV/0!</v>
      </c>
      <c r="D277" s="17" t="e">
        <f>D276/F276*100</f>
        <v>#DIV/0!</v>
      </c>
      <c r="E277" s="17" t="e">
        <f>E276/#REF!*100</f>
        <v>#REF!</v>
      </c>
      <c r="F277" s="44" t="e">
        <f t="shared" si="63"/>
        <v>#DIV/0!</v>
      </c>
    </row>
    <row r="278" spans="1:6" x14ac:dyDescent="0.2">
      <c r="A278" t="s">
        <v>56</v>
      </c>
      <c r="B278" s="29">
        <v>1</v>
      </c>
      <c r="C278" s="29">
        <v>3</v>
      </c>
      <c r="D278" s="29">
        <v>0</v>
      </c>
      <c r="E278" s="29">
        <v>0</v>
      </c>
      <c r="F278" s="44">
        <f t="shared" si="63"/>
        <v>4</v>
      </c>
    </row>
    <row r="279" spans="1:6" x14ac:dyDescent="0.2">
      <c r="A279" t="s">
        <v>182</v>
      </c>
      <c r="B279" s="17" t="e">
        <f>B278/D278*100</f>
        <v>#DIV/0!</v>
      </c>
      <c r="C279" s="17" t="e">
        <f>C278/E278*100</f>
        <v>#DIV/0!</v>
      </c>
      <c r="D279" s="17">
        <f>D278/F278*100</f>
        <v>0</v>
      </c>
      <c r="E279" s="17" t="e">
        <f>E278/#REF!*100</f>
        <v>#REF!</v>
      </c>
      <c r="F279" s="44" t="e">
        <f t="shared" si="63"/>
        <v>#DIV/0!</v>
      </c>
    </row>
    <row r="280" spans="1:6" x14ac:dyDescent="0.2">
      <c r="A280" t="s">
        <v>183</v>
      </c>
      <c r="B280" s="29">
        <v>5</v>
      </c>
      <c r="C280" s="29">
        <v>3</v>
      </c>
      <c r="D280" s="29">
        <v>0</v>
      </c>
      <c r="E280" s="29">
        <v>0</v>
      </c>
      <c r="F280" s="44">
        <f t="shared" si="63"/>
        <v>8</v>
      </c>
    </row>
    <row r="281" spans="1:6" x14ac:dyDescent="0.2">
      <c r="A281" t="s">
        <v>182</v>
      </c>
      <c r="B281" s="17" t="e">
        <f>B280/D280*100</f>
        <v>#DIV/0!</v>
      </c>
      <c r="C281" s="17" t="e">
        <f>C280/E280*100</f>
        <v>#DIV/0!</v>
      </c>
      <c r="D281" s="17">
        <f>D280/F280*100</f>
        <v>0</v>
      </c>
      <c r="E281" s="17" t="e">
        <f>E280/#REF!*100</f>
        <v>#REF!</v>
      </c>
      <c r="F281" s="44" t="e">
        <f t="shared" si="63"/>
        <v>#DIV/0!</v>
      </c>
    </row>
    <row r="282" spans="1:6" x14ac:dyDescent="0.2">
      <c r="A282" t="s">
        <v>16</v>
      </c>
      <c r="B282" s="29">
        <v>0</v>
      </c>
      <c r="C282" s="29">
        <v>1</v>
      </c>
      <c r="D282" s="29">
        <v>0</v>
      </c>
      <c r="E282" s="29">
        <v>0</v>
      </c>
      <c r="F282" s="44">
        <f t="shared" si="63"/>
        <v>1</v>
      </c>
    </row>
    <row r="283" spans="1:6" x14ac:dyDescent="0.2">
      <c r="A283" t="s">
        <v>184</v>
      </c>
      <c r="B283" s="17" t="e">
        <f>B282/D282*100</f>
        <v>#DIV/0!</v>
      </c>
      <c r="C283" s="17" t="e">
        <f>C282/E282*100</f>
        <v>#DIV/0!</v>
      </c>
      <c r="D283" s="17">
        <f>D282/F282*100</f>
        <v>0</v>
      </c>
      <c r="E283" s="17" t="e">
        <f>E282/#REF!*100</f>
        <v>#REF!</v>
      </c>
      <c r="F283" s="44" t="e">
        <f t="shared" si="63"/>
        <v>#DIV/0!</v>
      </c>
    </row>
    <row r="284" spans="1:6" x14ac:dyDescent="0.2">
      <c r="A284" s="33" t="s">
        <v>152</v>
      </c>
      <c r="B284" s="33">
        <f>B274+B276+B278+B280+B282</f>
        <v>10</v>
      </c>
      <c r="C284" s="33">
        <f t="shared" ref="C284:E284" si="65">C274+C276+C278+C280+C282</f>
        <v>11</v>
      </c>
      <c r="D284" s="33">
        <f t="shared" si="65"/>
        <v>1</v>
      </c>
      <c r="E284" s="33">
        <f t="shared" si="65"/>
        <v>0</v>
      </c>
      <c r="F284" s="145">
        <f t="shared" si="63"/>
        <v>22</v>
      </c>
    </row>
    <row r="285" spans="1:6" x14ac:dyDescent="0.2">
      <c r="A285" t="s">
        <v>495</v>
      </c>
    </row>
    <row r="287" spans="1:6" x14ac:dyDescent="0.2">
      <c r="A287" s="210" t="s">
        <v>207</v>
      </c>
      <c r="B287" s="210"/>
      <c r="C287" s="210"/>
      <c r="D287" s="210"/>
      <c r="E287" s="210"/>
      <c r="F287" s="210"/>
    </row>
    <row r="288" spans="1:6" x14ac:dyDescent="0.2">
      <c r="B288" s="41" t="s">
        <v>60</v>
      </c>
      <c r="C288" s="41" t="s">
        <v>61</v>
      </c>
      <c r="D288" s="41" t="s">
        <v>62</v>
      </c>
      <c r="E288" s="41" t="s">
        <v>63</v>
      </c>
      <c r="F288" s="43" t="s">
        <v>85</v>
      </c>
    </row>
    <row r="289" spans="1:6" x14ac:dyDescent="0.2">
      <c r="A289" t="s">
        <v>159</v>
      </c>
      <c r="B289" s="29">
        <v>1</v>
      </c>
      <c r="C289" s="29">
        <v>0</v>
      </c>
      <c r="D289" s="29">
        <v>0</v>
      </c>
      <c r="E289" s="29">
        <v>0</v>
      </c>
      <c r="F289" s="44">
        <f>SUM(B289:E289)</f>
        <v>1</v>
      </c>
    </row>
    <row r="290" spans="1:6" x14ac:dyDescent="0.2">
      <c r="A290" t="s">
        <v>158</v>
      </c>
      <c r="B290" s="17" t="e">
        <f>B289/D289*100</f>
        <v>#DIV/0!</v>
      </c>
      <c r="C290" s="17" t="e">
        <f>C289/E289*100</f>
        <v>#DIV/0!</v>
      </c>
      <c r="D290" s="17">
        <f>D289/F289*100</f>
        <v>0</v>
      </c>
      <c r="E290" s="17" t="e">
        <f>E289/#REF!*100</f>
        <v>#REF!</v>
      </c>
      <c r="F290" s="142" t="e">
        <f>SUM(B290:E290)</f>
        <v>#DIV/0!</v>
      </c>
    </row>
    <row r="291" spans="1:6" x14ac:dyDescent="0.2">
      <c r="A291" t="s">
        <v>160</v>
      </c>
      <c r="B291" s="29">
        <v>4</v>
      </c>
      <c r="C291" s="29">
        <v>5</v>
      </c>
      <c r="D291" s="29">
        <v>0</v>
      </c>
      <c r="E291" s="29">
        <v>0</v>
      </c>
      <c r="F291" s="44">
        <f t="shared" ref="F291:F313" si="66">SUM(B291:E291)</f>
        <v>9</v>
      </c>
    </row>
    <row r="292" spans="1:6" x14ac:dyDescent="0.2">
      <c r="A292" t="s">
        <v>161</v>
      </c>
      <c r="B292" s="17" t="e">
        <f>B291/D291*100</f>
        <v>#DIV/0!</v>
      </c>
      <c r="C292" s="17" t="e">
        <f>C291/E291*100</f>
        <v>#DIV/0!</v>
      </c>
      <c r="D292" s="17">
        <f>D291/F291*100</f>
        <v>0</v>
      </c>
      <c r="E292" s="17" t="e">
        <f>E291/#REF!*100</f>
        <v>#REF!</v>
      </c>
      <c r="F292" s="44" t="e">
        <f t="shared" si="66"/>
        <v>#DIV/0!</v>
      </c>
    </row>
    <row r="293" spans="1:6" x14ac:dyDescent="0.2">
      <c r="A293" t="s">
        <v>162</v>
      </c>
      <c r="B293" s="29">
        <v>2</v>
      </c>
      <c r="C293" s="29">
        <v>1</v>
      </c>
      <c r="D293" s="29">
        <v>0</v>
      </c>
      <c r="E293" s="29">
        <v>0</v>
      </c>
      <c r="F293" s="44">
        <f t="shared" si="66"/>
        <v>3</v>
      </c>
    </row>
    <row r="294" spans="1:6" x14ac:dyDescent="0.2">
      <c r="A294" t="s">
        <v>163</v>
      </c>
      <c r="B294" s="17" t="e">
        <f>B293/D293*100</f>
        <v>#DIV/0!</v>
      </c>
      <c r="C294" s="17" t="e">
        <f>C293/E293*100</f>
        <v>#DIV/0!</v>
      </c>
      <c r="D294" s="17">
        <f>D293/F293*100</f>
        <v>0</v>
      </c>
      <c r="E294" s="17" t="e">
        <f>E293/#REF!*100</f>
        <v>#REF!</v>
      </c>
      <c r="F294" s="44" t="e">
        <f t="shared" si="66"/>
        <v>#DIV/0!</v>
      </c>
    </row>
    <row r="295" spans="1:6" x14ac:dyDescent="0.2">
      <c r="A295" t="s">
        <v>164</v>
      </c>
      <c r="B295" s="29">
        <v>1</v>
      </c>
      <c r="C295" s="29">
        <v>0</v>
      </c>
      <c r="D295" s="29">
        <v>1</v>
      </c>
      <c r="E295" s="29">
        <v>0</v>
      </c>
      <c r="F295" s="44">
        <f t="shared" si="66"/>
        <v>2</v>
      </c>
    </row>
    <row r="296" spans="1:6" x14ac:dyDescent="0.2">
      <c r="A296" t="s">
        <v>165</v>
      </c>
      <c r="B296" s="17">
        <f>B295/D295*100</f>
        <v>100</v>
      </c>
      <c r="C296" s="17" t="e">
        <f>C295/E295*100</f>
        <v>#DIV/0!</v>
      </c>
      <c r="D296" s="17">
        <f>D295/F295*100</f>
        <v>50</v>
      </c>
      <c r="E296" s="17" t="e">
        <f>E295/#REF!*100</f>
        <v>#REF!</v>
      </c>
      <c r="F296" s="44" t="e">
        <f t="shared" si="66"/>
        <v>#DIV/0!</v>
      </c>
    </row>
    <row r="297" spans="1:6" x14ac:dyDescent="0.2">
      <c r="A297" t="s">
        <v>172</v>
      </c>
      <c r="B297" s="29">
        <v>1</v>
      </c>
      <c r="C297" s="29">
        <v>1</v>
      </c>
      <c r="D297" s="29">
        <v>0</v>
      </c>
      <c r="E297" s="29">
        <v>0</v>
      </c>
      <c r="F297" s="44">
        <f t="shared" si="66"/>
        <v>2</v>
      </c>
    </row>
    <row r="298" spans="1:6" x14ac:dyDescent="0.2">
      <c r="A298" t="s">
        <v>173</v>
      </c>
      <c r="B298" s="17" t="e">
        <f>B297/D297*100</f>
        <v>#DIV/0!</v>
      </c>
      <c r="C298" s="17" t="e">
        <f>C297/E297*100</f>
        <v>#DIV/0!</v>
      </c>
      <c r="D298" s="17">
        <f>D297/F297*100</f>
        <v>0</v>
      </c>
      <c r="E298" s="17" t="e">
        <f>E297/#REF!*100</f>
        <v>#REF!</v>
      </c>
      <c r="F298" s="44" t="e">
        <f t="shared" si="66"/>
        <v>#DIV/0!</v>
      </c>
    </row>
    <row r="299" spans="1:6" x14ac:dyDescent="0.2">
      <c r="A299" t="s">
        <v>174</v>
      </c>
      <c r="B299" s="29">
        <v>2</v>
      </c>
      <c r="C299" s="29">
        <v>1</v>
      </c>
      <c r="D299" s="29">
        <v>0</v>
      </c>
      <c r="E299" s="29">
        <v>2</v>
      </c>
      <c r="F299" s="44">
        <f t="shared" si="66"/>
        <v>5</v>
      </c>
    </row>
    <row r="300" spans="1:6" x14ac:dyDescent="0.2">
      <c r="A300" t="s">
        <v>175</v>
      </c>
      <c r="B300" s="17" t="e">
        <f>B299/D299*100</f>
        <v>#DIV/0!</v>
      </c>
      <c r="C300" s="17">
        <f>C299/E299*100</f>
        <v>50</v>
      </c>
      <c r="D300" s="17">
        <f>D299/F299*100</f>
        <v>0</v>
      </c>
      <c r="E300" s="17" t="e">
        <f>E299/#REF!*100</f>
        <v>#REF!</v>
      </c>
      <c r="F300" s="44" t="e">
        <f t="shared" si="66"/>
        <v>#DIV/0!</v>
      </c>
    </row>
    <row r="301" spans="1:6" x14ac:dyDescent="0.2">
      <c r="A301" s="30" t="s">
        <v>185</v>
      </c>
      <c r="B301" s="30">
        <f>B289+B291+B293+B295+B297+B299</f>
        <v>11</v>
      </c>
      <c r="C301" s="30">
        <f t="shared" ref="C301:E301" si="67">C289+C291+C293+C295+C297+C299</f>
        <v>8</v>
      </c>
      <c r="D301" s="30">
        <f t="shared" si="67"/>
        <v>1</v>
      </c>
      <c r="E301" s="30">
        <f t="shared" si="67"/>
        <v>2</v>
      </c>
      <c r="F301" s="44">
        <f t="shared" si="66"/>
        <v>22</v>
      </c>
    </row>
    <row r="302" spans="1:6" x14ac:dyDescent="0.2">
      <c r="A302" s="30" t="s">
        <v>186</v>
      </c>
      <c r="B302" s="36">
        <f>B301/F301*100</f>
        <v>50</v>
      </c>
      <c r="C302" s="36">
        <f>C301/F301*100</f>
        <v>36.363636363636367</v>
      </c>
      <c r="D302" s="36">
        <f>D301/F301*100</f>
        <v>4.5454545454545459</v>
      </c>
      <c r="E302" s="36">
        <f>E301/F301*100</f>
        <v>9.0909090909090917</v>
      </c>
      <c r="F302" s="44">
        <f t="shared" si="66"/>
        <v>100.00000000000001</v>
      </c>
    </row>
    <row r="303" spans="1:6" x14ac:dyDescent="0.2">
      <c r="A303" t="s">
        <v>176</v>
      </c>
      <c r="B303" s="29">
        <v>6</v>
      </c>
      <c r="C303" s="29">
        <v>2</v>
      </c>
      <c r="D303" s="29">
        <v>1</v>
      </c>
      <c r="E303" s="29">
        <v>0</v>
      </c>
      <c r="F303" s="44">
        <f t="shared" si="66"/>
        <v>9</v>
      </c>
    </row>
    <row r="304" spans="1:6" x14ac:dyDescent="0.2">
      <c r="A304" t="s">
        <v>180</v>
      </c>
      <c r="B304" s="17">
        <f>B303/D303*100</f>
        <v>600</v>
      </c>
      <c r="C304" s="17" t="e">
        <f>C303/E303*100</f>
        <v>#DIV/0!</v>
      </c>
      <c r="D304" s="17">
        <f>D303/F303*100</f>
        <v>11.111111111111111</v>
      </c>
      <c r="E304" s="17" t="e">
        <f>E303/#REF!*100</f>
        <v>#REF!</v>
      </c>
      <c r="F304" s="44" t="e">
        <f t="shared" si="66"/>
        <v>#DIV/0!</v>
      </c>
    </row>
    <row r="305" spans="1:7" x14ac:dyDescent="0.2">
      <c r="A305" t="s">
        <v>55</v>
      </c>
      <c r="B305" s="29">
        <v>0</v>
      </c>
      <c r="C305" s="29">
        <v>0</v>
      </c>
      <c r="D305" s="29">
        <v>0</v>
      </c>
      <c r="E305" s="29">
        <v>0</v>
      </c>
      <c r="F305" s="44">
        <f t="shared" si="66"/>
        <v>0</v>
      </c>
    </row>
    <row r="306" spans="1:7" x14ac:dyDescent="0.2">
      <c r="A306" t="s">
        <v>181</v>
      </c>
      <c r="B306" s="17" t="e">
        <f>B305/D305*100</f>
        <v>#DIV/0!</v>
      </c>
      <c r="C306" s="17" t="e">
        <f>C305/E305*100</f>
        <v>#DIV/0!</v>
      </c>
      <c r="D306" s="17" t="e">
        <f>D305/F305*100</f>
        <v>#DIV/0!</v>
      </c>
      <c r="E306" s="17" t="e">
        <f>E305/#REF!*100</f>
        <v>#REF!</v>
      </c>
      <c r="F306" s="44" t="e">
        <f t="shared" si="66"/>
        <v>#DIV/0!</v>
      </c>
    </row>
    <row r="307" spans="1:7" x14ac:dyDescent="0.2">
      <c r="A307" t="s">
        <v>56</v>
      </c>
      <c r="B307" s="29">
        <v>1</v>
      </c>
      <c r="C307" s="29">
        <v>2</v>
      </c>
      <c r="D307" s="29">
        <v>0</v>
      </c>
      <c r="E307" s="29">
        <v>1</v>
      </c>
      <c r="F307" s="44">
        <f t="shared" si="66"/>
        <v>4</v>
      </c>
    </row>
    <row r="308" spans="1:7" x14ac:dyDescent="0.2">
      <c r="A308" t="s">
        <v>182</v>
      </c>
      <c r="B308" s="17" t="e">
        <f>B307/D307*100</f>
        <v>#DIV/0!</v>
      </c>
      <c r="C308" s="17">
        <f>C307/E307*100</f>
        <v>200</v>
      </c>
      <c r="D308" s="17">
        <f>D307/F307*100</f>
        <v>0</v>
      </c>
      <c r="E308" s="17" t="e">
        <f>E307/#REF!*100</f>
        <v>#REF!</v>
      </c>
      <c r="F308" s="44" t="e">
        <f t="shared" si="66"/>
        <v>#DIV/0!</v>
      </c>
    </row>
    <row r="309" spans="1:7" x14ac:dyDescent="0.2">
      <c r="A309" t="s">
        <v>183</v>
      </c>
      <c r="B309" s="29">
        <v>3</v>
      </c>
      <c r="C309" s="29">
        <v>4</v>
      </c>
      <c r="D309" s="29">
        <v>0</v>
      </c>
      <c r="E309" s="29">
        <v>1</v>
      </c>
      <c r="F309" s="44">
        <f t="shared" si="66"/>
        <v>8</v>
      </c>
    </row>
    <row r="310" spans="1:7" x14ac:dyDescent="0.2">
      <c r="A310" t="s">
        <v>182</v>
      </c>
      <c r="B310" s="17" t="e">
        <f>B309/D309*100</f>
        <v>#DIV/0!</v>
      </c>
      <c r="C310" s="17">
        <f>C309/E309*100</f>
        <v>400</v>
      </c>
      <c r="D310" s="17">
        <f>D309/F309*100</f>
        <v>0</v>
      </c>
      <c r="E310" s="17" t="e">
        <f>E309/#REF!*100</f>
        <v>#REF!</v>
      </c>
      <c r="F310" s="44" t="e">
        <f t="shared" si="66"/>
        <v>#DIV/0!</v>
      </c>
    </row>
    <row r="311" spans="1:7" x14ac:dyDescent="0.2">
      <c r="A311" t="s">
        <v>16</v>
      </c>
      <c r="B311" s="29">
        <v>1</v>
      </c>
      <c r="C311" s="29">
        <v>0</v>
      </c>
      <c r="D311" s="29">
        <v>0</v>
      </c>
      <c r="E311" s="29">
        <v>0</v>
      </c>
      <c r="F311" s="44">
        <f t="shared" si="66"/>
        <v>1</v>
      </c>
    </row>
    <row r="312" spans="1:7" x14ac:dyDescent="0.2">
      <c r="A312" t="s">
        <v>184</v>
      </c>
      <c r="B312" s="17" t="e">
        <f>B311/D311*100</f>
        <v>#DIV/0!</v>
      </c>
      <c r="C312" s="17" t="e">
        <f>C311/E311*100</f>
        <v>#DIV/0!</v>
      </c>
      <c r="D312" s="17">
        <f>D311/F311*100</f>
        <v>0</v>
      </c>
      <c r="E312" s="17" t="e">
        <f>E311/#REF!*100</f>
        <v>#REF!</v>
      </c>
      <c r="F312" s="44" t="e">
        <f t="shared" si="66"/>
        <v>#DIV/0!</v>
      </c>
    </row>
    <row r="313" spans="1:7" x14ac:dyDescent="0.2">
      <c r="A313" s="33" t="s">
        <v>152</v>
      </c>
      <c r="B313" s="33">
        <f>B303+B305+B307+B309+B311</f>
        <v>11</v>
      </c>
      <c r="C313" s="33">
        <f t="shared" ref="C313:E313" si="68">C303+C305+C307+C309+C311</f>
        <v>8</v>
      </c>
      <c r="D313" s="33">
        <f t="shared" si="68"/>
        <v>1</v>
      </c>
      <c r="E313" s="33">
        <f t="shared" si="68"/>
        <v>2</v>
      </c>
      <c r="F313" s="145">
        <f t="shared" si="66"/>
        <v>22</v>
      </c>
    </row>
    <row r="314" spans="1:7" x14ac:dyDescent="0.2">
      <c r="A314" t="s">
        <v>495</v>
      </c>
    </row>
    <row r="316" spans="1:7" x14ac:dyDescent="0.2">
      <c r="A316" s="210" t="s">
        <v>208</v>
      </c>
      <c r="B316" s="210"/>
      <c r="C316" s="210"/>
      <c r="D316" s="210"/>
      <c r="E316" s="210"/>
      <c r="F316" s="210"/>
      <c r="G316" s="210"/>
    </row>
    <row r="317" spans="1:7" ht="128" x14ac:dyDescent="0.2">
      <c r="B317" s="53" t="s">
        <v>209</v>
      </c>
      <c r="C317" s="54" t="s">
        <v>210</v>
      </c>
      <c r="D317" s="55" t="s">
        <v>211</v>
      </c>
      <c r="E317" s="54" t="s">
        <v>212</v>
      </c>
      <c r="F317" s="54" t="s">
        <v>213</v>
      </c>
      <c r="G317" s="43" t="s">
        <v>85</v>
      </c>
    </row>
    <row r="318" spans="1:7" x14ac:dyDescent="0.2">
      <c r="A318" t="s">
        <v>159</v>
      </c>
      <c r="B318" s="29">
        <v>0</v>
      </c>
      <c r="C318" s="29">
        <v>0</v>
      </c>
      <c r="D318" s="29">
        <v>1</v>
      </c>
      <c r="E318" s="29">
        <v>0</v>
      </c>
      <c r="F318" s="29">
        <v>0</v>
      </c>
      <c r="G318" s="44">
        <f>SUM(B318:F318)</f>
        <v>1</v>
      </c>
    </row>
    <row r="319" spans="1:7" x14ac:dyDescent="0.2">
      <c r="A319" t="s">
        <v>158</v>
      </c>
      <c r="B319" s="17">
        <f>B318/D318*100</f>
        <v>0</v>
      </c>
      <c r="C319" s="17" t="e">
        <f>C318/E318*100</f>
        <v>#DIV/0!</v>
      </c>
      <c r="D319" s="17">
        <f>D318/G318*100</f>
        <v>100</v>
      </c>
      <c r="E319" s="17" t="e">
        <f>E318/#REF!*100</f>
        <v>#REF!</v>
      </c>
      <c r="F319" s="17" t="e">
        <f>F318/#REF!*100</f>
        <v>#REF!</v>
      </c>
      <c r="G319" s="44" t="e">
        <f t="shared" ref="G319:G333" si="69">SUM(B319:F319)</f>
        <v>#DIV/0!</v>
      </c>
    </row>
    <row r="320" spans="1:7" x14ac:dyDescent="0.2">
      <c r="A320" t="s">
        <v>160</v>
      </c>
      <c r="B320" s="29">
        <v>1</v>
      </c>
      <c r="C320" s="29">
        <v>0</v>
      </c>
      <c r="D320" s="29">
        <v>1</v>
      </c>
      <c r="E320" s="29">
        <v>5</v>
      </c>
      <c r="F320" s="29">
        <v>2</v>
      </c>
      <c r="G320" s="44">
        <f t="shared" si="69"/>
        <v>9</v>
      </c>
    </row>
    <row r="321" spans="1:8" x14ac:dyDescent="0.2">
      <c r="A321" t="s">
        <v>161</v>
      </c>
      <c r="B321" s="17">
        <f>B320/D320*100</f>
        <v>100</v>
      </c>
      <c r="C321" s="17">
        <f>C320/E320*100</f>
        <v>0</v>
      </c>
      <c r="D321" s="17">
        <f>D320/G320*100</f>
        <v>11.111111111111111</v>
      </c>
      <c r="E321" s="17" t="e">
        <f>E320/#REF!*100</f>
        <v>#REF!</v>
      </c>
      <c r="F321" s="17" t="e">
        <f>F320/#REF!*100</f>
        <v>#REF!</v>
      </c>
      <c r="G321" s="44" t="e">
        <f t="shared" si="69"/>
        <v>#REF!</v>
      </c>
    </row>
    <row r="322" spans="1:8" x14ac:dyDescent="0.2">
      <c r="A322" s="30" t="s">
        <v>185</v>
      </c>
      <c r="B322" s="30">
        <f>B318+B320</f>
        <v>1</v>
      </c>
      <c r="C322" s="30">
        <f t="shared" ref="C322:F322" si="70">C318+C320</f>
        <v>0</v>
      </c>
      <c r="D322" s="30">
        <f t="shared" si="70"/>
        <v>2</v>
      </c>
      <c r="E322" s="30">
        <f t="shared" si="70"/>
        <v>5</v>
      </c>
      <c r="F322" s="30">
        <f t="shared" si="70"/>
        <v>2</v>
      </c>
      <c r="G322" s="147">
        <v>10</v>
      </c>
      <c r="H322" t="s">
        <v>518</v>
      </c>
    </row>
    <row r="323" spans="1:8" x14ac:dyDescent="0.2">
      <c r="A323" s="30" t="s">
        <v>186</v>
      </c>
      <c r="B323" s="30">
        <f>B322/G322*100</f>
        <v>10</v>
      </c>
      <c r="C323" s="30">
        <f>C322/G322*100</f>
        <v>0</v>
      </c>
      <c r="D323" s="30">
        <f>D322/G322*100</f>
        <v>20</v>
      </c>
      <c r="E323" s="30">
        <f>E322/G322*100</f>
        <v>50</v>
      </c>
      <c r="F323" s="30">
        <f>F322/G322*100</f>
        <v>20</v>
      </c>
      <c r="G323" s="44">
        <f t="shared" si="69"/>
        <v>100</v>
      </c>
    </row>
    <row r="324" spans="1:8" x14ac:dyDescent="0.2">
      <c r="A324" t="s">
        <v>176</v>
      </c>
      <c r="B324" s="29">
        <v>1</v>
      </c>
      <c r="C324" s="29">
        <v>0</v>
      </c>
      <c r="D324" s="29">
        <v>2</v>
      </c>
      <c r="E324" s="29">
        <v>2</v>
      </c>
      <c r="F324" s="29">
        <v>1</v>
      </c>
      <c r="G324" s="44">
        <f t="shared" si="69"/>
        <v>6</v>
      </c>
    </row>
    <row r="325" spans="1:8" x14ac:dyDescent="0.2">
      <c r="A325" t="s">
        <v>180</v>
      </c>
      <c r="B325" s="17">
        <f>B324/D324*100</f>
        <v>50</v>
      </c>
      <c r="C325" s="17">
        <f>C324/E324*100</f>
        <v>0</v>
      </c>
      <c r="D325" s="17">
        <f>D324/G324*100</f>
        <v>33.333333333333329</v>
      </c>
      <c r="E325" s="17" t="e">
        <f>E324/#REF!*100</f>
        <v>#REF!</v>
      </c>
      <c r="F325" s="17" t="e">
        <f>F324/#REF!*100</f>
        <v>#REF!</v>
      </c>
      <c r="G325" s="44" t="e">
        <f t="shared" si="69"/>
        <v>#REF!</v>
      </c>
    </row>
    <row r="326" spans="1:8" x14ac:dyDescent="0.2">
      <c r="A326" t="s">
        <v>55</v>
      </c>
      <c r="B326" s="29">
        <v>0</v>
      </c>
      <c r="C326" s="29">
        <v>0</v>
      </c>
      <c r="D326" s="29">
        <v>0</v>
      </c>
      <c r="E326" s="29">
        <v>0</v>
      </c>
      <c r="F326" s="29">
        <v>0</v>
      </c>
      <c r="G326" s="44">
        <f t="shared" si="69"/>
        <v>0</v>
      </c>
    </row>
    <row r="327" spans="1:8" x14ac:dyDescent="0.2">
      <c r="A327" t="s">
        <v>181</v>
      </c>
      <c r="B327" s="17" t="e">
        <f>B326/D326*100</f>
        <v>#DIV/0!</v>
      </c>
      <c r="C327" s="17" t="e">
        <f>C326/E326*100</f>
        <v>#DIV/0!</v>
      </c>
      <c r="D327" s="17" t="e">
        <f>D326/G326*100</f>
        <v>#DIV/0!</v>
      </c>
      <c r="E327" s="17" t="e">
        <f>E326/#REF!*100</f>
        <v>#REF!</v>
      </c>
      <c r="F327" s="17" t="e">
        <f>F326/#REF!*100</f>
        <v>#REF!</v>
      </c>
      <c r="G327" s="44" t="e">
        <f t="shared" si="69"/>
        <v>#DIV/0!</v>
      </c>
    </row>
    <row r="328" spans="1:8" x14ac:dyDescent="0.2">
      <c r="A328" t="s">
        <v>56</v>
      </c>
      <c r="B328" s="29">
        <v>0</v>
      </c>
      <c r="C328" s="29">
        <v>0</v>
      </c>
      <c r="D328" s="29">
        <v>0</v>
      </c>
      <c r="E328" s="29">
        <v>1</v>
      </c>
      <c r="F328" s="29">
        <v>0</v>
      </c>
      <c r="G328" s="44">
        <f t="shared" si="69"/>
        <v>1</v>
      </c>
    </row>
    <row r="329" spans="1:8" x14ac:dyDescent="0.2">
      <c r="A329" t="s">
        <v>182</v>
      </c>
      <c r="B329" s="17" t="e">
        <f>B328/D328*100</f>
        <v>#DIV/0!</v>
      </c>
      <c r="C329" s="17">
        <f>C328/E328*100</f>
        <v>0</v>
      </c>
      <c r="D329" s="17">
        <f>D328/G328*100</f>
        <v>0</v>
      </c>
      <c r="E329" s="17" t="e">
        <f>E328/#REF!*100</f>
        <v>#REF!</v>
      </c>
      <c r="F329" s="17" t="e">
        <f>F328/#REF!*100</f>
        <v>#REF!</v>
      </c>
      <c r="G329" s="44" t="e">
        <f t="shared" si="69"/>
        <v>#DIV/0!</v>
      </c>
    </row>
    <row r="330" spans="1:8" x14ac:dyDescent="0.2">
      <c r="A330" t="s">
        <v>183</v>
      </c>
      <c r="B330" s="29">
        <v>0</v>
      </c>
      <c r="C330" s="29">
        <v>0</v>
      </c>
      <c r="D330" s="29">
        <v>0</v>
      </c>
      <c r="E330" s="29">
        <v>2</v>
      </c>
      <c r="F330" s="29">
        <v>1</v>
      </c>
      <c r="G330" s="44">
        <f t="shared" si="69"/>
        <v>3</v>
      </c>
    </row>
    <row r="331" spans="1:8" x14ac:dyDescent="0.2">
      <c r="A331" t="s">
        <v>182</v>
      </c>
      <c r="B331" s="17" t="e">
        <f>B330/D330*100</f>
        <v>#DIV/0!</v>
      </c>
      <c r="C331" s="17">
        <f>C330/E330*100</f>
        <v>0</v>
      </c>
      <c r="D331" s="17">
        <f>D330/G330*100</f>
        <v>0</v>
      </c>
      <c r="E331" s="17" t="e">
        <f>E330/#REF!*100</f>
        <v>#REF!</v>
      </c>
      <c r="F331" s="17" t="e">
        <f>F330/#REF!*100</f>
        <v>#REF!</v>
      </c>
      <c r="G331" s="44" t="e">
        <f t="shared" si="69"/>
        <v>#DIV/0!</v>
      </c>
    </row>
    <row r="332" spans="1:8" x14ac:dyDescent="0.2">
      <c r="A332" t="s">
        <v>16</v>
      </c>
      <c r="B332" s="29">
        <v>0</v>
      </c>
      <c r="C332" s="29">
        <v>0</v>
      </c>
      <c r="D332" s="29">
        <v>0</v>
      </c>
      <c r="E332" s="29">
        <v>0</v>
      </c>
      <c r="F332" s="29">
        <v>0</v>
      </c>
      <c r="G332" s="44">
        <f t="shared" si="69"/>
        <v>0</v>
      </c>
    </row>
    <row r="333" spans="1:8" x14ac:dyDescent="0.2">
      <c r="A333" t="s">
        <v>184</v>
      </c>
      <c r="B333" s="17" t="e">
        <f>B332/D332*100</f>
        <v>#DIV/0!</v>
      </c>
      <c r="C333" s="17" t="e">
        <f>C332/E332*100</f>
        <v>#DIV/0!</v>
      </c>
      <c r="D333" s="17" t="e">
        <f>D332/G332*100</f>
        <v>#DIV/0!</v>
      </c>
      <c r="E333" s="17" t="e">
        <f>E332/#REF!*100</f>
        <v>#REF!</v>
      </c>
      <c r="F333" s="17" t="e">
        <f>F332/#REF!*100</f>
        <v>#REF!</v>
      </c>
      <c r="G333" s="44" t="e">
        <f t="shared" si="69"/>
        <v>#DIV/0!</v>
      </c>
    </row>
    <row r="334" spans="1:8" x14ac:dyDescent="0.2">
      <c r="A334" s="33" t="s">
        <v>152</v>
      </c>
      <c r="B334" s="33">
        <f>B324+B326+B328+B330+B332</f>
        <v>1</v>
      </c>
      <c r="C334" s="33">
        <f t="shared" ref="C334:F334" si="71">C324+C326+C328+C330+C332</f>
        <v>0</v>
      </c>
      <c r="D334" s="33">
        <f t="shared" si="71"/>
        <v>2</v>
      </c>
      <c r="E334" s="33">
        <f t="shared" si="71"/>
        <v>5</v>
      </c>
      <c r="F334" s="33">
        <f t="shared" si="71"/>
        <v>2</v>
      </c>
      <c r="G334" s="148">
        <v>10</v>
      </c>
      <c r="H334" t="s">
        <v>518</v>
      </c>
    </row>
    <row r="335" spans="1:8" x14ac:dyDescent="0.2">
      <c r="A335" s="3" t="s">
        <v>214</v>
      </c>
    </row>
    <row r="336" spans="1:8" x14ac:dyDescent="0.2">
      <c r="A336" t="s">
        <v>509</v>
      </c>
    </row>
    <row r="337" spans="1:9" x14ac:dyDescent="0.2">
      <c r="A337" t="s">
        <v>512</v>
      </c>
    </row>
    <row r="338" spans="1:9" x14ac:dyDescent="0.2">
      <c r="A338" t="s">
        <v>495</v>
      </c>
    </row>
    <row r="339" spans="1:9" x14ac:dyDescent="0.2">
      <c r="A339" s="210" t="s">
        <v>215</v>
      </c>
      <c r="B339" s="210"/>
      <c r="C339" s="210"/>
      <c r="D339" s="210"/>
      <c r="E339" s="210"/>
      <c r="F339" s="210"/>
      <c r="G339" s="210"/>
      <c r="H339" s="210"/>
    </row>
    <row r="340" spans="1:9" ht="96" x14ac:dyDescent="0.2">
      <c r="B340" s="56" t="s">
        <v>217</v>
      </c>
      <c r="C340" s="56" t="s">
        <v>218</v>
      </c>
      <c r="D340" s="56" t="s">
        <v>219</v>
      </c>
      <c r="E340" s="56" t="s">
        <v>220</v>
      </c>
      <c r="F340" s="56" t="s">
        <v>221</v>
      </c>
      <c r="G340" s="56" t="s">
        <v>213</v>
      </c>
      <c r="H340" s="43" t="s">
        <v>85</v>
      </c>
    </row>
    <row r="341" spans="1:9" x14ac:dyDescent="0.2">
      <c r="A341" t="s">
        <v>162</v>
      </c>
      <c r="B341" s="29">
        <v>0</v>
      </c>
      <c r="C341" s="29">
        <v>1</v>
      </c>
      <c r="D341" s="29">
        <v>0</v>
      </c>
      <c r="E341" s="29">
        <v>0</v>
      </c>
      <c r="F341" s="29">
        <v>2</v>
      </c>
      <c r="G341" s="29">
        <v>1</v>
      </c>
      <c r="H341" s="44">
        <f>SUM(B341:G341)</f>
        <v>4</v>
      </c>
    </row>
    <row r="342" spans="1:9" x14ac:dyDescent="0.2">
      <c r="A342" t="s">
        <v>163</v>
      </c>
      <c r="B342" s="17" t="e">
        <f>B341/D341*100</f>
        <v>#DIV/0!</v>
      </c>
      <c r="C342" s="17" t="e">
        <f>C341/E341*100</f>
        <v>#DIV/0!</v>
      </c>
      <c r="D342" s="17">
        <f>D341/H341*100</f>
        <v>0</v>
      </c>
      <c r="E342" s="17" t="e">
        <f>E341/#REF!*100</f>
        <v>#REF!</v>
      </c>
      <c r="F342" s="17" t="e">
        <f>F341/#REF!*100</f>
        <v>#REF!</v>
      </c>
      <c r="G342" s="17" t="e">
        <f>G341/#REF!*100</f>
        <v>#REF!</v>
      </c>
      <c r="H342" s="44" t="e">
        <f t="shared" ref="H342:H360" si="72">SUM(B342:G342)</f>
        <v>#DIV/0!</v>
      </c>
    </row>
    <row r="343" spans="1:9" x14ac:dyDescent="0.2">
      <c r="A343" t="s">
        <v>164</v>
      </c>
      <c r="B343" s="29">
        <v>0</v>
      </c>
      <c r="C343" s="29">
        <v>0</v>
      </c>
      <c r="D343" s="29">
        <v>0</v>
      </c>
      <c r="E343" s="29">
        <v>0</v>
      </c>
      <c r="F343" s="29">
        <v>1</v>
      </c>
      <c r="G343" s="29">
        <v>0</v>
      </c>
      <c r="H343" s="44">
        <f t="shared" si="72"/>
        <v>1</v>
      </c>
    </row>
    <row r="344" spans="1:9" x14ac:dyDescent="0.2">
      <c r="A344" t="s">
        <v>165</v>
      </c>
      <c r="B344" s="17" t="e">
        <f>B343/D343*100</f>
        <v>#DIV/0!</v>
      </c>
      <c r="C344" s="17" t="e">
        <f>C343/E343*100</f>
        <v>#DIV/0!</v>
      </c>
      <c r="D344" s="17">
        <f>D343/H343*100</f>
        <v>0</v>
      </c>
      <c r="E344" s="17" t="e">
        <f>E343/#REF!*100</f>
        <v>#REF!</v>
      </c>
      <c r="F344" s="17" t="e">
        <f>F343/#REF!*100</f>
        <v>#REF!</v>
      </c>
      <c r="G344" s="17" t="e">
        <f>G343/#REF!*100</f>
        <v>#REF!</v>
      </c>
      <c r="H344" s="44" t="e">
        <f t="shared" si="72"/>
        <v>#DIV/0!</v>
      </c>
    </row>
    <row r="345" spans="1:9" x14ac:dyDescent="0.2">
      <c r="A345" t="s">
        <v>172</v>
      </c>
      <c r="B345" s="29">
        <v>0</v>
      </c>
      <c r="C345" s="29">
        <v>1</v>
      </c>
      <c r="D345" s="29">
        <v>0</v>
      </c>
      <c r="E345" s="29">
        <v>1</v>
      </c>
      <c r="F345" s="29">
        <v>0</v>
      </c>
      <c r="G345" s="29">
        <v>0</v>
      </c>
      <c r="H345" s="44">
        <f t="shared" si="72"/>
        <v>2</v>
      </c>
    </row>
    <row r="346" spans="1:9" x14ac:dyDescent="0.2">
      <c r="A346" t="s">
        <v>173</v>
      </c>
      <c r="B346" s="17" t="e">
        <f>B345/D345*100</f>
        <v>#DIV/0!</v>
      </c>
      <c r="C346" s="17">
        <f>C345/E345*100</f>
        <v>100</v>
      </c>
      <c r="D346" s="17">
        <f>D345/H345*100</f>
        <v>0</v>
      </c>
      <c r="E346" s="17" t="e">
        <f>E345/#REF!*100</f>
        <v>#REF!</v>
      </c>
      <c r="F346" s="17" t="e">
        <f>F345/#REF!*100</f>
        <v>#REF!</v>
      </c>
      <c r="G346" s="17" t="e">
        <f>G345/#REF!*100</f>
        <v>#REF!</v>
      </c>
      <c r="H346" s="44" t="e">
        <f t="shared" si="72"/>
        <v>#DIV/0!</v>
      </c>
    </row>
    <row r="347" spans="1:9" x14ac:dyDescent="0.2">
      <c r="A347" t="s">
        <v>174</v>
      </c>
      <c r="B347" s="29">
        <v>0</v>
      </c>
      <c r="C347" s="29">
        <v>2</v>
      </c>
      <c r="D347" s="29">
        <v>0</v>
      </c>
      <c r="E347" s="29">
        <v>3</v>
      </c>
      <c r="F347" s="29">
        <v>2</v>
      </c>
      <c r="G347" s="29">
        <v>0</v>
      </c>
      <c r="H347" s="44">
        <f t="shared" si="72"/>
        <v>7</v>
      </c>
    </row>
    <row r="348" spans="1:9" x14ac:dyDescent="0.2">
      <c r="A348" t="s">
        <v>175</v>
      </c>
      <c r="B348" s="17" t="e">
        <f>B347/D347*100</f>
        <v>#DIV/0!</v>
      </c>
      <c r="C348" s="17">
        <f>C347/E347*100</f>
        <v>66.666666666666657</v>
      </c>
      <c r="D348" s="17">
        <f>D347/H347*100</f>
        <v>0</v>
      </c>
      <c r="E348" s="17" t="e">
        <f>E347/#REF!*100</f>
        <v>#REF!</v>
      </c>
      <c r="F348" s="17" t="e">
        <f>F347/#REF!*100</f>
        <v>#REF!</v>
      </c>
      <c r="G348" s="17" t="e">
        <f>G347/#REF!*100</f>
        <v>#REF!</v>
      </c>
      <c r="H348" s="44" t="e">
        <f t="shared" si="72"/>
        <v>#DIV/0!</v>
      </c>
    </row>
    <row r="349" spans="1:9" x14ac:dyDescent="0.2">
      <c r="A349" s="30" t="s">
        <v>185</v>
      </c>
      <c r="B349" s="30">
        <f>B341+B343+B345+B347</f>
        <v>0</v>
      </c>
      <c r="C349" s="30">
        <f t="shared" ref="C349:G349" si="73">C341+C343+C345+C347</f>
        <v>4</v>
      </c>
      <c r="D349" s="30">
        <f t="shared" si="73"/>
        <v>0</v>
      </c>
      <c r="E349" s="30">
        <f t="shared" si="73"/>
        <v>4</v>
      </c>
      <c r="F349" s="30">
        <f t="shared" si="73"/>
        <v>5</v>
      </c>
      <c r="G349" s="30">
        <f t="shared" si="73"/>
        <v>1</v>
      </c>
      <c r="H349" s="147">
        <v>12</v>
      </c>
      <c r="I349" t="s">
        <v>518</v>
      </c>
    </row>
    <row r="350" spans="1:9" x14ac:dyDescent="0.2">
      <c r="A350" s="30" t="s">
        <v>186</v>
      </c>
      <c r="B350" s="36">
        <f>B349/H349*100</f>
        <v>0</v>
      </c>
      <c r="C350" s="36">
        <f>C349/H349*100</f>
        <v>33.333333333333329</v>
      </c>
      <c r="D350" s="36">
        <f>D349/H349*100</f>
        <v>0</v>
      </c>
      <c r="E350" s="36">
        <f>E349/H349*100</f>
        <v>33.333333333333329</v>
      </c>
      <c r="F350" s="36">
        <f>F349/H349*100</f>
        <v>41.666666666666671</v>
      </c>
      <c r="G350" s="36">
        <f>G349/H349*100</f>
        <v>8.3333333333333321</v>
      </c>
      <c r="H350" s="44">
        <f t="shared" si="72"/>
        <v>116.66666666666666</v>
      </c>
    </row>
    <row r="351" spans="1:9" x14ac:dyDescent="0.2">
      <c r="A351" t="s">
        <v>176</v>
      </c>
      <c r="B351" s="29">
        <v>0</v>
      </c>
      <c r="C351" s="29">
        <v>1</v>
      </c>
      <c r="D351" s="29">
        <v>0</v>
      </c>
      <c r="E351" s="29">
        <v>0</v>
      </c>
      <c r="F351" s="29">
        <v>1</v>
      </c>
      <c r="G351" s="29">
        <v>1</v>
      </c>
      <c r="H351" s="44">
        <f t="shared" si="72"/>
        <v>3</v>
      </c>
    </row>
    <row r="352" spans="1:9" x14ac:dyDescent="0.2">
      <c r="A352" t="s">
        <v>180</v>
      </c>
      <c r="B352" s="17" t="e">
        <f>B351/D351*100</f>
        <v>#DIV/0!</v>
      </c>
      <c r="C352" s="17" t="e">
        <f>C351/E351*100</f>
        <v>#DIV/0!</v>
      </c>
      <c r="D352" s="17">
        <f>D351/H351*100</f>
        <v>0</v>
      </c>
      <c r="E352" s="17" t="e">
        <f>E351/#REF!*100</f>
        <v>#REF!</v>
      </c>
      <c r="F352" s="17" t="e">
        <f>F351/#REF!*100</f>
        <v>#REF!</v>
      </c>
      <c r="G352" s="17" t="e">
        <f>G351/#REF!*100</f>
        <v>#REF!</v>
      </c>
      <c r="H352" s="44" t="e">
        <f t="shared" si="72"/>
        <v>#DIV/0!</v>
      </c>
    </row>
    <row r="353" spans="1:9" x14ac:dyDescent="0.2">
      <c r="A353" t="s">
        <v>55</v>
      </c>
      <c r="B353" s="29">
        <v>0</v>
      </c>
      <c r="C353" s="29">
        <v>0</v>
      </c>
      <c r="D353" s="29">
        <v>0</v>
      </c>
      <c r="E353" s="29">
        <v>0</v>
      </c>
      <c r="F353" s="29">
        <v>0</v>
      </c>
      <c r="G353" s="29">
        <v>0</v>
      </c>
      <c r="H353" s="44">
        <f t="shared" si="72"/>
        <v>0</v>
      </c>
    </row>
    <row r="354" spans="1:9" x14ac:dyDescent="0.2">
      <c r="A354" t="s">
        <v>181</v>
      </c>
      <c r="B354" s="17" t="e">
        <f>B353/D353*100</f>
        <v>#DIV/0!</v>
      </c>
      <c r="C354" s="17" t="e">
        <f>C353/E353*100</f>
        <v>#DIV/0!</v>
      </c>
      <c r="D354" s="17" t="e">
        <f>D353/H353*100</f>
        <v>#DIV/0!</v>
      </c>
      <c r="E354" s="17" t="e">
        <f>E353/#REF!*100</f>
        <v>#REF!</v>
      </c>
      <c r="F354" s="17" t="e">
        <f>F353/#REF!*100</f>
        <v>#REF!</v>
      </c>
      <c r="G354" s="17" t="e">
        <f>G353/#REF!*100</f>
        <v>#REF!</v>
      </c>
      <c r="H354" s="44" t="e">
        <f t="shared" si="72"/>
        <v>#DIV/0!</v>
      </c>
    </row>
    <row r="355" spans="1:9" x14ac:dyDescent="0.2">
      <c r="A355" t="s">
        <v>56</v>
      </c>
      <c r="B355" s="29">
        <v>0</v>
      </c>
      <c r="C355" s="29">
        <v>1</v>
      </c>
      <c r="D355" s="29">
        <v>0</v>
      </c>
      <c r="E355" s="29">
        <v>1</v>
      </c>
      <c r="F355" s="29">
        <v>1</v>
      </c>
      <c r="G355" s="29">
        <v>0</v>
      </c>
      <c r="H355" s="44">
        <f t="shared" si="72"/>
        <v>3</v>
      </c>
    </row>
    <row r="356" spans="1:9" x14ac:dyDescent="0.2">
      <c r="A356" t="s">
        <v>182</v>
      </c>
      <c r="B356" s="17" t="e">
        <f>B355/D355*100</f>
        <v>#DIV/0!</v>
      </c>
      <c r="C356" s="17">
        <f>C355/E355*100</f>
        <v>100</v>
      </c>
      <c r="D356" s="17">
        <f>D355/H355*100</f>
        <v>0</v>
      </c>
      <c r="E356" s="17" t="e">
        <f>E355/#REF!*100</f>
        <v>#REF!</v>
      </c>
      <c r="F356" s="17" t="e">
        <f>F355/#REF!*100</f>
        <v>#REF!</v>
      </c>
      <c r="G356" s="17" t="e">
        <f>G355/#REF!*100</f>
        <v>#REF!</v>
      </c>
      <c r="H356" s="44" t="e">
        <f t="shared" si="72"/>
        <v>#DIV/0!</v>
      </c>
    </row>
    <row r="357" spans="1:9" x14ac:dyDescent="0.2">
      <c r="A357" t="s">
        <v>183</v>
      </c>
      <c r="B357" s="29">
        <v>0</v>
      </c>
      <c r="C357" s="29">
        <v>1</v>
      </c>
      <c r="D357" s="29">
        <v>0</v>
      </c>
      <c r="E357" s="29">
        <v>2</v>
      </c>
      <c r="F357" s="29">
        <v>3</v>
      </c>
      <c r="G357" s="29">
        <v>0</v>
      </c>
      <c r="H357" s="44">
        <f t="shared" si="72"/>
        <v>6</v>
      </c>
    </row>
    <row r="358" spans="1:9" x14ac:dyDescent="0.2">
      <c r="A358" t="s">
        <v>182</v>
      </c>
      <c r="B358" s="17" t="e">
        <f>B357/D357*100</f>
        <v>#DIV/0!</v>
      </c>
      <c r="C358" s="17">
        <f>C357/E357*100</f>
        <v>50</v>
      </c>
      <c r="D358" s="17">
        <f>D357/H357*100</f>
        <v>0</v>
      </c>
      <c r="E358" s="17" t="e">
        <f>E357/#REF!*100</f>
        <v>#REF!</v>
      </c>
      <c r="F358" s="17" t="e">
        <f>F357/#REF!*100</f>
        <v>#REF!</v>
      </c>
      <c r="G358" s="17" t="e">
        <f>G357/#REF!*100</f>
        <v>#REF!</v>
      </c>
      <c r="H358" s="44" t="e">
        <f t="shared" si="72"/>
        <v>#DIV/0!</v>
      </c>
    </row>
    <row r="359" spans="1:9" x14ac:dyDescent="0.2">
      <c r="A359" t="s">
        <v>16</v>
      </c>
      <c r="B359" s="29">
        <v>0</v>
      </c>
      <c r="C359" s="29">
        <v>1</v>
      </c>
      <c r="D359" s="29">
        <v>0</v>
      </c>
      <c r="E359" s="29">
        <v>1</v>
      </c>
      <c r="F359" s="29">
        <v>0</v>
      </c>
      <c r="G359" s="29">
        <v>0</v>
      </c>
      <c r="H359" s="44">
        <f t="shared" si="72"/>
        <v>2</v>
      </c>
    </row>
    <row r="360" spans="1:9" x14ac:dyDescent="0.2">
      <c r="A360" t="s">
        <v>184</v>
      </c>
      <c r="B360" s="17" t="e">
        <f>B359/D359*100</f>
        <v>#DIV/0!</v>
      </c>
      <c r="C360" s="17">
        <f>C359/E359*100</f>
        <v>100</v>
      </c>
      <c r="D360" s="17">
        <f>D359/H359*100</f>
        <v>0</v>
      </c>
      <c r="E360" s="17" t="e">
        <f>E359/#REF!*100</f>
        <v>#REF!</v>
      </c>
      <c r="F360" s="17" t="e">
        <f>F359/#REF!*100</f>
        <v>#REF!</v>
      </c>
      <c r="G360" s="17" t="e">
        <f>G359/#REF!*100</f>
        <v>#REF!</v>
      </c>
      <c r="H360" s="44" t="e">
        <f t="shared" si="72"/>
        <v>#DIV/0!</v>
      </c>
    </row>
    <row r="361" spans="1:9" x14ac:dyDescent="0.2">
      <c r="A361" s="33" t="s">
        <v>152</v>
      </c>
      <c r="B361" s="33">
        <f>B351+B353+B355+B357+B359</f>
        <v>0</v>
      </c>
      <c r="C361" s="33">
        <f t="shared" ref="C361:G361" si="74">C351+C353+C355+C357+C359</f>
        <v>4</v>
      </c>
      <c r="D361" s="33">
        <f t="shared" si="74"/>
        <v>0</v>
      </c>
      <c r="E361" s="33">
        <f t="shared" si="74"/>
        <v>4</v>
      </c>
      <c r="F361" s="33">
        <f t="shared" si="74"/>
        <v>5</v>
      </c>
      <c r="G361" s="33">
        <f t="shared" si="74"/>
        <v>1</v>
      </c>
      <c r="H361" s="148">
        <v>12</v>
      </c>
      <c r="I361" t="s">
        <v>518</v>
      </c>
    </row>
    <row r="363" spans="1:9" x14ac:dyDescent="0.2">
      <c r="A363" s="3" t="s">
        <v>214</v>
      </c>
    </row>
    <row r="364" spans="1:9" x14ac:dyDescent="0.2">
      <c r="A364" t="s">
        <v>486</v>
      </c>
    </row>
    <row r="366" spans="1:9" x14ac:dyDescent="0.2">
      <c r="A366" s="205" t="s">
        <v>517</v>
      </c>
      <c r="B366" s="205"/>
      <c r="C366">
        <f>D322+F349</f>
        <v>7</v>
      </c>
    </row>
    <row r="367" spans="1:9" x14ac:dyDescent="0.2">
      <c r="C367" s="146">
        <f>C366/22</f>
        <v>0.31818181818181818</v>
      </c>
      <c r="D367" t="s">
        <v>88</v>
      </c>
    </row>
    <row r="369" spans="1:91" ht="34" customHeight="1" x14ac:dyDescent="0.2">
      <c r="A369" s="215" t="s">
        <v>216</v>
      </c>
      <c r="B369" s="215"/>
      <c r="C369" s="215"/>
      <c r="D369" s="215"/>
      <c r="E369" s="215"/>
      <c r="F369" s="215"/>
      <c r="G369" s="215"/>
      <c r="H369" s="215"/>
      <c r="I369" s="215"/>
      <c r="J369" s="215"/>
      <c r="K369" s="215"/>
      <c r="L369" s="215"/>
      <c r="M369" s="215"/>
      <c r="N369" s="215"/>
      <c r="O369" s="215"/>
      <c r="P369" s="215"/>
      <c r="Q369" s="215"/>
      <c r="R369" s="215"/>
      <c r="S369" s="215"/>
      <c r="T369" s="215"/>
      <c r="U369" s="215"/>
      <c r="V369" s="215"/>
      <c r="W369" s="215"/>
      <c r="X369" s="215"/>
      <c r="Y369" s="215"/>
      <c r="Z369" s="215"/>
      <c r="AA369" s="215"/>
      <c r="AB369" s="215"/>
      <c r="AC369" s="215"/>
      <c r="AD369" s="215"/>
      <c r="AE369" s="215"/>
      <c r="AF369" s="215"/>
      <c r="AG369" s="215"/>
      <c r="AH369" s="215"/>
      <c r="AI369" s="215"/>
      <c r="AJ369" s="215"/>
      <c r="AK369" s="215"/>
      <c r="AL369" s="215"/>
      <c r="AM369" s="215"/>
      <c r="AN369" s="215"/>
      <c r="AO369" s="215"/>
      <c r="AP369" s="215"/>
      <c r="AQ369" s="215"/>
      <c r="AR369" s="215"/>
      <c r="AS369" s="215"/>
      <c r="AT369" s="215"/>
      <c r="AU369" s="215"/>
      <c r="AV369" s="215"/>
      <c r="AW369" s="215"/>
      <c r="AX369" s="215"/>
      <c r="AY369" s="215"/>
      <c r="AZ369" s="215"/>
      <c r="BA369" s="215"/>
      <c r="BB369" s="215"/>
      <c r="BC369" s="215"/>
      <c r="BD369" s="215"/>
      <c r="BE369" s="215"/>
      <c r="BF369" s="215"/>
      <c r="BG369" s="215"/>
      <c r="BH369" s="215"/>
      <c r="BI369" s="215"/>
      <c r="BJ369" s="215"/>
      <c r="BK369" s="215"/>
      <c r="BL369" s="215"/>
      <c r="BM369" s="215"/>
      <c r="BN369" s="215"/>
      <c r="BO369" s="215"/>
      <c r="BP369" s="215"/>
      <c r="BQ369" s="215"/>
      <c r="BR369" s="215"/>
      <c r="BS369" s="215"/>
      <c r="BT369" s="215"/>
      <c r="BU369" s="215"/>
      <c r="BV369" s="215"/>
      <c r="BW369" s="215"/>
      <c r="BX369" s="215"/>
      <c r="BY369" s="215"/>
      <c r="BZ369" s="215"/>
      <c r="CA369" s="215"/>
      <c r="CB369" s="215"/>
      <c r="CC369" s="215"/>
      <c r="CD369" s="215"/>
      <c r="CE369" s="215"/>
      <c r="CF369" s="215"/>
      <c r="CG369" s="215"/>
    </row>
    <row r="370" spans="1:91" s="66" customFormat="1" ht="49" customHeight="1" x14ac:dyDescent="0.2">
      <c r="B370" s="208" t="s">
        <v>222</v>
      </c>
      <c r="C370" s="208"/>
      <c r="D370" s="208"/>
      <c r="E370" s="208"/>
      <c r="F370" s="208"/>
      <c r="G370" s="208"/>
      <c r="H370" s="208"/>
      <c r="I370" s="208"/>
      <c r="J370" s="208"/>
      <c r="K370" s="67"/>
      <c r="L370" s="223" t="s">
        <v>474</v>
      </c>
      <c r="M370" s="223"/>
      <c r="N370" s="223"/>
      <c r="O370" s="223"/>
      <c r="P370" s="223"/>
      <c r="Q370" s="223"/>
      <c r="R370" s="223"/>
      <c r="S370" s="223"/>
      <c r="T370" s="223"/>
      <c r="U370" s="67"/>
      <c r="V370" s="208" t="s">
        <v>225</v>
      </c>
      <c r="W370" s="208"/>
      <c r="X370" s="208"/>
      <c r="Y370" s="208"/>
      <c r="Z370" s="208"/>
      <c r="AA370" s="208"/>
      <c r="AB370" s="208"/>
      <c r="AC370" s="208"/>
      <c r="AD370" s="208"/>
      <c r="AE370" s="67"/>
      <c r="AF370" s="208" t="s">
        <v>223</v>
      </c>
      <c r="AG370" s="208"/>
      <c r="AH370" s="208"/>
      <c r="AI370" s="208"/>
      <c r="AJ370" s="208"/>
      <c r="AK370" s="208"/>
      <c r="AL370" s="208"/>
      <c r="AM370" s="208"/>
      <c r="AN370" s="208"/>
      <c r="AO370" s="67"/>
      <c r="AP370" s="208" t="s">
        <v>475</v>
      </c>
      <c r="AQ370" s="208"/>
      <c r="AR370" s="208"/>
      <c r="AS370" s="208"/>
      <c r="AT370" s="208"/>
      <c r="AU370" s="208"/>
      <c r="AV370" s="208"/>
      <c r="AW370" s="208"/>
      <c r="AX370" s="208"/>
      <c r="AY370" s="67"/>
      <c r="AZ370" s="208" t="s">
        <v>476</v>
      </c>
      <c r="BA370" s="208"/>
      <c r="BB370" s="208"/>
      <c r="BC370" s="208"/>
      <c r="BD370" s="208"/>
      <c r="BE370" s="208"/>
      <c r="BF370" s="208"/>
      <c r="BG370" s="208"/>
      <c r="BH370" s="208"/>
      <c r="BI370" s="67"/>
      <c r="BJ370" s="208" t="s">
        <v>226</v>
      </c>
      <c r="BK370" s="208"/>
      <c r="BL370" s="208"/>
      <c r="BM370" s="208"/>
      <c r="BN370" s="208"/>
      <c r="BO370" s="208"/>
      <c r="BP370" s="208"/>
      <c r="BQ370" s="208"/>
      <c r="BR370" s="208"/>
      <c r="BT370" s="208" t="s">
        <v>227</v>
      </c>
      <c r="BU370" s="208"/>
      <c r="BV370" s="208"/>
      <c r="BW370" s="208"/>
      <c r="BX370" s="208"/>
      <c r="BY370" s="208"/>
      <c r="BZ370" s="208"/>
      <c r="CA370" s="208"/>
      <c r="CB370" s="208"/>
      <c r="CD370" s="208" t="s">
        <v>228</v>
      </c>
      <c r="CE370" s="208"/>
      <c r="CF370" s="208"/>
      <c r="CG370" s="208"/>
      <c r="CH370" s="208"/>
      <c r="CI370" s="208"/>
      <c r="CJ370" s="208"/>
      <c r="CK370" s="208"/>
      <c r="CL370" s="208"/>
    </row>
    <row r="371" spans="1:91" x14ac:dyDescent="0.2">
      <c r="B371" s="5" t="s">
        <v>81</v>
      </c>
      <c r="C371" s="5" t="s">
        <v>82</v>
      </c>
      <c r="D371" s="5" t="s">
        <v>83</v>
      </c>
      <c r="E371" s="5" t="s">
        <v>84</v>
      </c>
      <c r="F371" s="130" t="s">
        <v>29</v>
      </c>
      <c r="G371" s="130" t="s">
        <v>30</v>
      </c>
      <c r="H371" s="130" t="s">
        <v>31</v>
      </c>
      <c r="I371" s="130" t="s">
        <v>32</v>
      </c>
      <c r="J371" s="130" t="s">
        <v>33</v>
      </c>
      <c r="K371" s="43" t="s">
        <v>85</v>
      </c>
      <c r="L371" s="130" t="s">
        <v>81</v>
      </c>
      <c r="M371" s="130" t="s">
        <v>82</v>
      </c>
      <c r="N371" s="130" t="s">
        <v>83</v>
      </c>
      <c r="O371" s="130" t="s">
        <v>84</v>
      </c>
      <c r="P371" s="130" t="s">
        <v>29</v>
      </c>
      <c r="Q371" s="130" t="s">
        <v>30</v>
      </c>
      <c r="R371" s="130" t="s">
        <v>31</v>
      </c>
      <c r="S371" s="130" t="s">
        <v>32</v>
      </c>
      <c r="T371" s="130" t="s">
        <v>33</v>
      </c>
      <c r="U371" s="43" t="s">
        <v>85</v>
      </c>
      <c r="V371" s="130" t="s">
        <v>81</v>
      </c>
      <c r="W371" s="130" t="s">
        <v>82</v>
      </c>
      <c r="X371" s="130" t="s">
        <v>83</v>
      </c>
      <c r="Y371" s="130" t="s">
        <v>84</v>
      </c>
      <c r="Z371" s="130" t="s">
        <v>29</v>
      </c>
      <c r="AA371" s="130" t="s">
        <v>30</v>
      </c>
      <c r="AB371" s="130" t="s">
        <v>31</v>
      </c>
      <c r="AC371" s="130" t="s">
        <v>32</v>
      </c>
      <c r="AD371" s="130" t="s">
        <v>33</v>
      </c>
      <c r="AE371" s="43" t="s">
        <v>85</v>
      </c>
      <c r="AF371" s="130" t="s">
        <v>81</v>
      </c>
      <c r="AG371" s="130" t="s">
        <v>82</v>
      </c>
      <c r="AH371" s="130" t="s">
        <v>83</v>
      </c>
      <c r="AI371" s="130" t="s">
        <v>84</v>
      </c>
      <c r="AJ371" s="130" t="s">
        <v>29</v>
      </c>
      <c r="AK371" s="130" t="s">
        <v>30</v>
      </c>
      <c r="AL371" s="130" t="s">
        <v>31</v>
      </c>
      <c r="AM371" s="130" t="s">
        <v>32</v>
      </c>
      <c r="AN371" s="130" t="s">
        <v>33</v>
      </c>
      <c r="AO371" s="43" t="s">
        <v>85</v>
      </c>
      <c r="AP371" s="130" t="s">
        <v>81</v>
      </c>
      <c r="AQ371" s="130" t="s">
        <v>82</v>
      </c>
      <c r="AR371" s="130" t="s">
        <v>83</v>
      </c>
      <c r="AS371" s="130" t="s">
        <v>84</v>
      </c>
      <c r="AT371" s="130" t="s">
        <v>29</v>
      </c>
      <c r="AU371" s="130" t="s">
        <v>30</v>
      </c>
      <c r="AV371" s="130" t="s">
        <v>31</v>
      </c>
      <c r="AW371" s="130" t="s">
        <v>32</v>
      </c>
      <c r="AX371" s="130" t="s">
        <v>33</v>
      </c>
      <c r="AY371" s="43" t="s">
        <v>85</v>
      </c>
      <c r="AZ371" s="130" t="s">
        <v>81</v>
      </c>
      <c r="BA371" s="130" t="s">
        <v>82</v>
      </c>
      <c r="BB371" s="130" t="s">
        <v>83</v>
      </c>
      <c r="BC371" s="130" t="s">
        <v>84</v>
      </c>
      <c r="BD371" s="130" t="s">
        <v>29</v>
      </c>
      <c r="BE371" s="130" t="s">
        <v>30</v>
      </c>
      <c r="BF371" s="130" t="s">
        <v>31</v>
      </c>
      <c r="BG371" s="130" t="s">
        <v>32</v>
      </c>
      <c r="BH371" s="130" t="s">
        <v>33</v>
      </c>
      <c r="BI371" s="43" t="s">
        <v>85</v>
      </c>
      <c r="BJ371" s="130" t="s">
        <v>81</v>
      </c>
      <c r="BK371" s="130" t="s">
        <v>82</v>
      </c>
      <c r="BL371" s="130" t="s">
        <v>83</v>
      </c>
      <c r="BM371" s="130" t="s">
        <v>84</v>
      </c>
      <c r="BN371" s="130" t="s">
        <v>29</v>
      </c>
      <c r="BO371" s="130" t="s">
        <v>30</v>
      </c>
      <c r="BP371" s="130" t="s">
        <v>31</v>
      </c>
      <c r="BQ371" s="130" t="s">
        <v>32</v>
      </c>
      <c r="BR371" s="130" t="s">
        <v>33</v>
      </c>
      <c r="BS371" s="43" t="s">
        <v>85</v>
      </c>
      <c r="BT371" s="130" t="s">
        <v>81</v>
      </c>
      <c r="BU371" s="130" t="s">
        <v>82</v>
      </c>
      <c r="BV371" s="130" t="s">
        <v>83</v>
      </c>
      <c r="BW371" s="130" t="s">
        <v>84</v>
      </c>
      <c r="BX371" s="130" t="s">
        <v>29</v>
      </c>
      <c r="BY371" s="130" t="s">
        <v>30</v>
      </c>
      <c r="BZ371" s="130" t="s">
        <v>31</v>
      </c>
      <c r="CA371" s="130" t="s">
        <v>32</v>
      </c>
      <c r="CB371" s="130" t="s">
        <v>33</v>
      </c>
      <c r="CC371" s="43" t="s">
        <v>85</v>
      </c>
      <c r="CD371" s="130" t="s">
        <v>81</v>
      </c>
      <c r="CE371" s="130" t="s">
        <v>82</v>
      </c>
      <c r="CF371" s="130" t="s">
        <v>83</v>
      </c>
      <c r="CG371" s="130" t="s">
        <v>84</v>
      </c>
      <c r="CH371" s="130" t="s">
        <v>29</v>
      </c>
      <c r="CI371" s="130" t="s">
        <v>30</v>
      </c>
      <c r="CJ371" s="130" t="s">
        <v>31</v>
      </c>
      <c r="CK371" s="130" t="s">
        <v>32</v>
      </c>
      <c r="CL371" s="130" t="s">
        <v>33</v>
      </c>
      <c r="CM371" s="43" t="s">
        <v>85</v>
      </c>
    </row>
    <row r="372" spans="1:91" x14ac:dyDescent="0.2">
      <c r="A372" t="s">
        <v>159</v>
      </c>
      <c r="B372" s="29">
        <v>0</v>
      </c>
      <c r="C372" s="29">
        <v>0</v>
      </c>
      <c r="D372" s="29">
        <v>0</v>
      </c>
      <c r="E372" s="29">
        <v>0</v>
      </c>
      <c r="F372" s="29">
        <v>0</v>
      </c>
      <c r="G372" s="29">
        <v>0</v>
      </c>
      <c r="H372" s="29">
        <v>0</v>
      </c>
      <c r="I372" s="29">
        <v>0</v>
      </c>
      <c r="J372" s="29">
        <v>0</v>
      </c>
      <c r="K372" s="44">
        <f>SUM(B372:J372)</f>
        <v>0</v>
      </c>
      <c r="L372" s="29">
        <v>0</v>
      </c>
      <c r="M372" s="29">
        <v>0</v>
      </c>
      <c r="N372" s="29">
        <v>0</v>
      </c>
      <c r="O372" s="29">
        <v>0</v>
      </c>
      <c r="P372" s="29">
        <v>0</v>
      </c>
      <c r="Q372" s="29">
        <v>0</v>
      </c>
      <c r="R372" s="29">
        <v>0</v>
      </c>
      <c r="S372" s="29">
        <v>0</v>
      </c>
      <c r="T372" s="29">
        <v>0</v>
      </c>
      <c r="U372" s="44">
        <f>SUM(L372:T372)</f>
        <v>0</v>
      </c>
      <c r="V372" s="29">
        <v>0</v>
      </c>
      <c r="W372" s="29">
        <v>0</v>
      </c>
      <c r="X372" s="29">
        <v>0</v>
      </c>
      <c r="Y372" s="29">
        <v>0</v>
      </c>
      <c r="Z372" s="29">
        <v>0</v>
      </c>
      <c r="AA372" s="29">
        <v>0</v>
      </c>
      <c r="AB372" s="29">
        <v>0</v>
      </c>
      <c r="AC372" s="29">
        <v>0</v>
      </c>
      <c r="AD372" s="29">
        <v>0</v>
      </c>
      <c r="AE372" s="44">
        <f>SUM(V372:AD372)</f>
        <v>0</v>
      </c>
      <c r="AF372" s="29">
        <v>0</v>
      </c>
      <c r="AG372" s="29">
        <v>0</v>
      </c>
      <c r="AH372" s="29">
        <v>0</v>
      </c>
      <c r="AI372" s="29">
        <v>0</v>
      </c>
      <c r="AJ372" s="29">
        <v>0</v>
      </c>
      <c r="AK372" s="29">
        <v>0</v>
      </c>
      <c r="AL372" s="29">
        <v>0</v>
      </c>
      <c r="AM372" s="29">
        <v>0</v>
      </c>
      <c r="AN372" s="29">
        <v>0</v>
      </c>
      <c r="AO372" s="44">
        <f>SUM(AF372:AN372)</f>
        <v>0</v>
      </c>
      <c r="AP372" s="29">
        <v>0</v>
      </c>
      <c r="AQ372" s="29">
        <v>0</v>
      </c>
      <c r="AR372" s="29">
        <v>0</v>
      </c>
      <c r="AS372" s="29">
        <v>0</v>
      </c>
      <c r="AT372" s="29">
        <v>0</v>
      </c>
      <c r="AU372" s="29">
        <v>0</v>
      </c>
      <c r="AV372" s="29">
        <v>0</v>
      </c>
      <c r="AW372" s="29">
        <v>0</v>
      </c>
      <c r="AX372" s="29">
        <v>0</v>
      </c>
      <c r="AY372" s="44">
        <f>SUM(AP372:AX372)</f>
        <v>0</v>
      </c>
      <c r="AZ372" s="29">
        <v>0</v>
      </c>
      <c r="BA372" s="29">
        <v>0</v>
      </c>
      <c r="BB372" s="29">
        <v>0</v>
      </c>
      <c r="BC372" s="29">
        <v>0</v>
      </c>
      <c r="BD372" s="29">
        <v>0</v>
      </c>
      <c r="BE372" s="29">
        <v>0</v>
      </c>
      <c r="BF372" s="29">
        <v>0</v>
      </c>
      <c r="BG372" s="29">
        <v>0</v>
      </c>
      <c r="BH372" s="29">
        <v>0</v>
      </c>
      <c r="BI372" s="44">
        <f>SUM(AZ372:BH372)</f>
        <v>0</v>
      </c>
      <c r="BJ372" s="29">
        <v>0</v>
      </c>
      <c r="BK372" s="29">
        <v>0</v>
      </c>
      <c r="BL372" s="29">
        <v>0</v>
      </c>
      <c r="BM372" s="29">
        <v>0</v>
      </c>
      <c r="BN372" s="29">
        <v>0</v>
      </c>
      <c r="BO372" s="29">
        <v>0</v>
      </c>
      <c r="BP372" s="29">
        <v>0</v>
      </c>
      <c r="BQ372" s="29">
        <v>0</v>
      </c>
      <c r="BR372" s="29">
        <v>0</v>
      </c>
      <c r="BS372" s="44" t="e">
        <f>SUM(#REF!)</f>
        <v>#REF!</v>
      </c>
      <c r="BT372" s="29">
        <v>0</v>
      </c>
      <c r="BU372" s="29">
        <v>0</v>
      </c>
      <c r="BV372" s="29">
        <v>0</v>
      </c>
      <c r="BW372" s="29">
        <v>0</v>
      </c>
      <c r="BX372" s="29">
        <v>0</v>
      </c>
      <c r="BY372" s="29">
        <v>0</v>
      </c>
      <c r="BZ372" s="29">
        <v>0</v>
      </c>
      <c r="CA372" s="29">
        <v>0</v>
      </c>
      <c r="CB372" s="29">
        <v>0</v>
      </c>
      <c r="CC372" s="44">
        <f>SUM(BT372:CB372)</f>
        <v>0</v>
      </c>
      <c r="CD372" s="29">
        <v>0</v>
      </c>
      <c r="CE372" s="29">
        <v>0</v>
      </c>
      <c r="CF372" s="29">
        <v>0</v>
      </c>
      <c r="CG372" s="29">
        <v>0</v>
      </c>
      <c r="CH372" s="29">
        <v>0</v>
      </c>
      <c r="CI372" s="29">
        <v>0</v>
      </c>
      <c r="CJ372" s="29">
        <v>0</v>
      </c>
      <c r="CK372" s="29">
        <v>0</v>
      </c>
      <c r="CL372" s="29">
        <v>0</v>
      </c>
      <c r="CM372" s="44">
        <f>SUM(CD372:CL372)</f>
        <v>0</v>
      </c>
    </row>
    <row r="373" spans="1:91" x14ac:dyDescent="0.2">
      <c r="A373" t="s">
        <v>158</v>
      </c>
      <c r="B373" s="17" t="e">
        <f>B372/D372*100</f>
        <v>#DIV/0!</v>
      </c>
      <c r="C373" s="17" t="e">
        <f>C372/E372*100</f>
        <v>#DIV/0!</v>
      </c>
      <c r="D373" s="17" t="e">
        <f>D372/K372*100</f>
        <v>#DIV/0!</v>
      </c>
      <c r="E373" s="17" t="e">
        <f>E372/#REF!*100</f>
        <v>#REF!</v>
      </c>
      <c r="F373" s="17" t="e">
        <f>F372/#REF!*100</f>
        <v>#REF!</v>
      </c>
      <c r="G373" s="17" t="e">
        <f>G372/#REF!*100</f>
        <v>#REF!</v>
      </c>
      <c r="H373" s="17" t="e">
        <f>H372/#REF!*100</f>
        <v>#REF!</v>
      </c>
      <c r="I373" s="17" t="e">
        <f>I372/#REF!*100</f>
        <v>#REF!</v>
      </c>
      <c r="J373" s="17" t="e">
        <f>J372/#REF!*100</f>
        <v>#REF!</v>
      </c>
      <c r="K373" s="44" t="e">
        <f t="shared" ref="K373:K395" si="75">SUM(B373:J373)</f>
        <v>#DIV/0!</v>
      </c>
      <c r="L373" s="17" t="e">
        <f>L372/N372*100</f>
        <v>#DIV/0!</v>
      </c>
      <c r="M373" s="17" t="e">
        <f>M372/O372*100</f>
        <v>#DIV/0!</v>
      </c>
      <c r="N373" s="17" t="e">
        <f>N372/U372*100</f>
        <v>#DIV/0!</v>
      </c>
      <c r="O373" s="17" t="e">
        <f>O372/#REF!*100</f>
        <v>#REF!</v>
      </c>
      <c r="P373" s="17" t="e">
        <f>P372/#REF!*100</f>
        <v>#REF!</v>
      </c>
      <c r="Q373" s="17" t="e">
        <f>Q372/#REF!*100</f>
        <v>#REF!</v>
      </c>
      <c r="R373" s="17" t="e">
        <f>R372/#REF!*100</f>
        <v>#REF!</v>
      </c>
      <c r="S373" s="17" t="e">
        <f>S372/#REF!*100</f>
        <v>#REF!</v>
      </c>
      <c r="T373" s="17" t="e">
        <f>T372/#REF!*100</f>
        <v>#REF!</v>
      </c>
      <c r="U373" s="44" t="e">
        <f t="shared" ref="U373:U395" si="76">SUM(L373:T373)</f>
        <v>#DIV/0!</v>
      </c>
      <c r="V373" s="17" t="e">
        <f>V372/X372*100</f>
        <v>#DIV/0!</v>
      </c>
      <c r="W373" s="17" t="e">
        <f>W372/Y372*100</f>
        <v>#DIV/0!</v>
      </c>
      <c r="X373" s="17" t="e">
        <f>X372/AE372*100</f>
        <v>#DIV/0!</v>
      </c>
      <c r="Y373" s="17" t="e">
        <f>Y372/#REF!*100</f>
        <v>#REF!</v>
      </c>
      <c r="Z373" s="17" t="e">
        <f>Z372/#REF!*100</f>
        <v>#REF!</v>
      </c>
      <c r="AA373" s="17" t="e">
        <f>AA372/#REF!*100</f>
        <v>#REF!</v>
      </c>
      <c r="AB373" s="17" t="e">
        <f>AB372/#REF!*100</f>
        <v>#REF!</v>
      </c>
      <c r="AC373" s="17" t="e">
        <f>AC372/#REF!*100</f>
        <v>#REF!</v>
      </c>
      <c r="AD373" s="17" t="e">
        <f>AD372/#REF!*100</f>
        <v>#REF!</v>
      </c>
      <c r="AE373" s="44" t="e">
        <f t="shared" ref="AE373:AE395" si="77">SUM(V373:AD373)</f>
        <v>#DIV/0!</v>
      </c>
      <c r="AF373" s="17" t="e">
        <f>AF372/AH372*100</f>
        <v>#DIV/0!</v>
      </c>
      <c r="AG373" s="17" t="e">
        <f>AG372/AI372*100</f>
        <v>#DIV/0!</v>
      </c>
      <c r="AH373" s="17" t="e">
        <f>AH372/AO372*100</f>
        <v>#DIV/0!</v>
      </c>
      <c r="AI373" s="17" t="e">
        <f>AI372/#REF!*100</f>
        <v>#REF!</v>
      </c>
      <c r="AJ373" s="17" t="e">
        <f>AJ372/#REF!*100</f>
        <v>#REF!</v>
      </c>
      <c r="AK373" s="17" t="e">
        <f>AK372/#REF!*100</f>
        <v>#REF!</v>
      </c>
      <c r="AL373" s="17" t="e">
        <f>AL372/#REF!*100</f>
        <v>#REF!</v>
      </c>
      <c r="AM373" s="17" t="e">
        <f>AM372/#REF!*100</f>
        <v>#REF!</v>
      </c>
      <c r="AN373" s="17" t="e">
        <f>AN372/#REF!*100</f>
        <v>#REF!</v>
      </c>
      <c r="AO373" s="44" t="e">
        <f t="shared" ref="AO373:AO395" si="78">SUM(AF373:AN373)</f>
        <v>#DIV/0!</v>
      </c>
      <c r="AP373" s="17" t="e">
        <f>AP372/AR372*100</f>
        <v>#DIV/0!</v>
      </c>
      <c r="AQ373" s="17" t="e">
        <f>AQ372/AS372*100</f>
        <v>#DIV/0!</v>
      </c>
      <c r="AR373" s="17" t="e">
        <f>AR372/AY372*100</f>
        <v>#DIV/0!</v>
      </c>
      <c r="AS373" s="17" t="e">
        <f>AS372/#REF!*100</f>
        <v>#REF!</v>
      </c>
      <c r="AT373" s="17" t="e">
        <f>AT372/#REF!*100</f>
        <v>#REF!</v>
      </c>
      <c r="AU373" s="17" t="e">
        <f>AU372/#REF!*100</f>
        <v>#REF!</v>
      </c>
      <c r="AV373" s="17" t="e">
        <f>AV372/#REF!*100</f>
        <v>#REF!</v>
      </c>
      <c r="AW373" s="17" t="e">
        <f>AW372/#REF!*100</f>
        <v>#REF!</v>
      </c>
      <c r="AX373" s="17" t="e">
        <f>AX372/#REF!*100</f>
        <v>#REF!</v>
      </c>
      <c r="AY373" s="44" t="e">
        <f t="shared" ref="AY373:AY395" si="79">SUM(AP373:AX373)</f>
        <v>#DIV/0!</v>
      </c>
      <c r="AZ373" s="17" t="e">
        <f>AZ372/BB372*100</f>
        <v>#DIV/0!</v>
      </c>
      <c r="BA373" s="17" t="e">
        <f>BA372/BC372*100</f>
        <v>#DIV/0!</v>
      </c>
      <c r="BB373" s="17" t="e">
        <f>BB372/BI372*100</f>
        <v>#DIV/0!</v>
      </c>
      <c r="BC373" s="17" t="e">
        <f>BC372/#REF!*100</f>
        <v>#REF!</v>
      </c>
      <c r="BD373" s="17" t="e">
        <f>BD372/#REF!*100</f>
        <v>#REF!</v>
      </c>
      <c r="BE373" s="17" t="e">
        <f>BE372/#REF!*100</f>
        <v>#REF!</v>
      </c>
      <c r="BF373" s="17" t="e">
        <f>BF372/#REF!*100</f>
        <v>#REF!</v>
      </c>
      <c r="BG373" s="17" t="e">
        <f>BG372/#REF!*100</f>
        <v>#REF!</v>
      </c>
      <c r="BH373" s="17" t="e">
        <f>BH372/#REF!*100</f>
        <v>#REF!</v>
      </c>
      <c r="BI373" s="44" t="e">
        <f t="shared" ref="BI373:BI395" si="80">SUM(AZ373:BH373)</f>
        <v>#DIV/0!</v>
      </c>
      <c r="BJ373" s="17" t="e">
        <f>BJ372/BL372*100</f>
        <v>#DIV/0!</v>
      </c>
      <c r="BK373" s="17" t="e">
        <f>BK372/BM372*100</f>
        <v>#DIV/0!</v>
      </c>
      <c r="BL373" s="17" t="e">
        <f>BL372/BS372*100</f>
        <v>#REF!</v>
      </c>
      <c r="BM373" s="17" t="e">
        <f>BM372/#REF!*100</f>
        <v>#REF!</v>
      </c>
      <c r="BN373" s="17" t="e">
        <f>BN372/#REF!*100</f>
        <v>#REF!</v>
      </c>
      <c r="BO373" s="17" t="e">
        <f>BO372/#REF!*100</f>
        <v>#REF!</v>
      </c>
      <c r="BP373" s="17" t="e">
        <f>BP372/#REF!*100</f>
        <v>#REF!</v>
      </c>
      <c r="BQ373" s="17" t="e">
        <f>BQ372/#REF!*100</f>
        <v>#REF!</v>
      </c>
      <c r="BR373" s="17" t="e">
        <f>BR372/#REF!*100</f>
        <v>#REF!</v>
      </c>
      <c r="BS373" s="45" t="e">
        <f ca="1">SUM(BS373:BS373)</f>
        <v>#REF!</v>
      </c>
      <c r="BT373" s="17" t="e">
        <f>BT372/BV372*100</f>
        <v>#DIV/0!</v>
      </c>
      <c r="BU373" s="17" t="e">
        <f>BU372/BW372*100</f>
        <v>#DIV/0!</v>
      </c>
      <c r="BV373" s="17" t="e">
        <f>BV372/CC372*100</f>
        <v>#DIV/0!</v>
      </c>
      <c r="BW373" s="17" t="e">
        <f>BW372/#REF!*100</f>
        <v>#REF!</v>
      </c>
      <c r="BX373" s="17" t="e">
        <f>BX372/#REF!*100</f>
        <v>#REF!</v>
      </c>
      <c r="BY373" s="17" t="e">
        <f>BY372/#REF!*100</f>
        <v>#REF!</v>
      </c>
      <c r="BZ373" s="17" t="e">
        <f>BZ372/#REF!*100</f>
        <v>#REF!</v>
      </c>
      <c r="CA373" s="17" t="e">
        <f>CA372/#REF!*100</f>
        <v>#REF!</v>
      </c>
      <c r="CB373" s="17" t="e">
        <f>CB372/#REF!*100</f>
        <v>#REF!</v>
      </c>
      <c r="CC373" s="44" t="e">
        <f t="shared" ref="CC373:CC395" si="81">SUM(BT373:CB373)</f>
        <v>#DIV/0!</v>
      </c>
      <c r="CD373" s="17" t="e">
        <f>CD372/CF372*100</f>
        <v>#DIV/0!</v>
      </c>
      <c r="CE373" s="17" t="e">
        <f>CE372/CG372*100</f>
        <v>#DIV/0!</v>
      </c>
      <c r="CF373" s="17" t="e">
        <f>CF372/CM372*100</f>
        <v>#DIV/0!</v>
      </c>
      <c r="CG373" s="17" t="e">
        <f>CG372/#REF!*100</f>
        <v>#REF!</v>
      </c>
      <c r="CH373" s="17" t="e">
        <f>CH372/#REF!*100</f>
        <v>#REF!</v>
      </c>
      <c r="CI373" s="17" t="e">
        <f>CI372/#REF!*100</f>
        <v>#REF!</v>
      </c>
      <c r="CJ373" s="17" t="e">
        <f>CJ372/#REF!*100</f>
        <v>#REF!</v>
      </c>
      <c r="CK373" s="17" t="e">
        <f>CK372/#REF!*100</f>
        <v>#REF!</v>
      </c>
      <c r="CL373" s="17" t="e">
        <f>CL372/#REF!*100</f>
        <v>#REF!</v>
      </c>
      <c r="CM373" s="44" t="e">
        <f t="shared" ref="CM373:CM395" si="82">SUM(CD373:CL373)</f>
        <v>#DIV/0!</v>
      </c>
    </row>
    <row r="374" spans="1:91" x14ac:dyDescent="0.2">
      <c r="A374" t="s">
        <v>160</v>
      </c>
      <c r="B374" s="29">
        <v>1</v>
      </c>
      <c r="C374" s="29">
        <v>0</v>
      </c>
      <c r="D374" s="29">
        <v>0</v>
      </c>
      <c r="E374" s="29">
        <v>1</v>
      </c>
      <c r="F374" s="29">
        <v>0</v>
      </c>
      <c r="G374" s="29">
        <v>1</v>
      </c>
      <c r="H374" s="29">
        <v>1</v>
      </c>
      <c r="I374" s="29">
        <v>1</v>
      </c>
      <c r="J374" s="29">
        <v>0</v>
      </c>
      <c r="K374" s="44">
        <f t="shared" si="75"/>
        <v>5</v>
      </c>
      <c r="L374" s="29">
        <v>1</v>
      </c>
      <c r="M374" s="29">
        <v>1</v>
      </c>
      <c r="N374" s="29">
        <v>1</v>
      </c>
      <c r="O374" s="29">
        <v>0</v>
      </c>
      <c r="P374" s="29">
        <v>3</v>
      </c>
      <c r="Q374" s="29">
        <v>0</v>
      </c>
      <c r="R374" s="29">
        <v>0</v>
      </c>
      <c r="S374" s="29">
        <v>0</v>
      </c>
      <c r="T374" s="29">
        <v>0</v>
      </c>
      <c r="U374" s="44">
        <f t="shared" si="76"/>
        <v>6</v>
      </c>
      <c r="V374" s="29">
        <v>6</v>
      </c>
      <c r="W374" s="29">
        <v>1</v>
      </c>
      <c r="X374" s="29">
        <v>1</v>
      </c>
      <c r="Y374" s="29">
        <v>0</v>
      </c>
      <c r="Z374" s="29">
        <v>0</v>
      </c>
      <c r="AA374" s="29">
        <v>0</v>
      </c>
      <c r="AB374" s="29">
        <v>0</v>
      </c>
      <c r="AC374" s="29">
        <v>0</v>
      </c>
      <c r="AD374" s="29">
        <v>0</v>
      </c>
      <c r="AE374" s="44">
        <f t="shared" si="77"/>
        <v>8</v>
      </c>
      <c r="AF374" s="29">
        <v>0</v>
      </c>
      <c r="AG374" s="29">
        <v>2</v>
      </c>
      <c r="AH374" s="29">
        <v>1</v>
      </c>
      <c r="AI374" s="29">
        <v>2</v>
      </c>
      <c r="AJ374" s="29">
        <v>1</v>
      </c>
      <c r="AK374" s="29">
        <v>0</v>
      </c>
      <c r="AL374" s="29">
        <v>0</v>
      </c>
      <c r="AM374" s="29">
        <v>0</v>
      </c>
      <c r="AN374" s="29">
        <v>0</v>
      </c>
      <c r="AO374" s="44">
        <f t="shared" si="78"/>
        <v>6</v>
      </c>
      <c r="AP374" s="29">
        <v>2</v>
      </c>
      <c r="AQ374" s="29">
        <v>1</v>
      </c>
      <c r="AR374" s="29">
        <v>3</v>
      </c>
      <c r="AS374" s="29">
        <v>0</v>
      </c>
      <c r="AT374" s="29">
        <v>0</v>
      </c>
      <c r="AU374" s="29">
        <v>1</v>
      </c>
      <c r="AV374" s="29">
        <v>0</v>
      </c>
      <c r="AW374" s="29">
        <v>0</v>
      </c>
      <c r="AX374" s="29">
        <v>0</v>
      </c>
      <c r="AY374" s="44">
        <f t="shared" si="79"/>
        <v>7</v>
      </c>
      <c r="AZ374" s="29">
        <v>0</v>
      </c>
      <c r="BA374" s="29">
        <v>2</v>
      </c>
      <c r="BB374" s="29">
        <v>1</v>
      </c>
      <c r="BC374" s="29">
        <v>2</v>
      </c>
      <c r="BD374" s="29">
        <v>1</v>
      </c>
      <c r="BE374" s="29">
        <v>1</v>
      </c>
      <c r="BF374" s="29">
        <v>0</v>
      </c>
      <c r="BG374" s="29">
        <v>0</v>
      </c>
      <c r="BH374" s="29">
        <v>0</v>
      </c>
      <c r="BI374" s="44">
        <f t="shared" si="80"/>
        <v>7</v>
      </c>
      <c r="BJ374" s="29">
        <v>1</v>
      </c>
      <c r="BK374" s="29">
        <v>1</v>
      </c>
      <c r="BL374" s="29">
        <v>2</v>
      </c>
      <c r="BM374" s="29">
        <v>0</v>
      </c>
      <c r="BN374" s="29">
        <v>1</v>
      </c>
      <c r="BO374" s="29">
        <v>1</v>
      </c>
      <c r="BP374" s="29">
        <v>1</v>
      </c>
      <c r="BQ374" s="29">
        <v>0</v>
      </c>
      <c r="BR374" s="29">
        <v>0</v>
      </c>
      <c r="BS374" s="44" t="e">
        <f>SUM(#REF!)</f>
        <v>#REF!</v>
      </c>
      <c r="BT374" s="29">
        <v>0</v>
      </c>
      <c r="BU374" s="29">
        <v>0</v>
      </c>
      <c r="BV374" s="29">
        <v>0</v>
      </c>
      <c r="BW374" s="29">
        <v>0</v>
      </c>
      <c r="BX374" s="29">
        <v>0</v>
      </c>
      <c r="BY374" s="29">
        <v>0</v>
      </c>
      <c r="BZ374" s="29">
        <v>1</v>
      </c>
      <c r="CA374" s="29">
        <v>1</v>
      </c>
      <c r="CB374" s="29">
        <v>0</v>
      </c>
      <c r="CC374" s="44">
        <f t="shared" si="81"/>
        <v>2</v>
      </c>
      <c r="CD374" s="29">
        <v>0</v>
      </c>
      <c r="CE374" s="29">
        <v>0</v>
      </c>
      <c r="CF374" s="29">
        <v>0</v>
      </c>
      <c r="CG374" s="29">
        <v>0</v>
      </c>
      <c r="CH374" s="29">
        <v>0</v>
      </c>
      <c r="CI374" s="29">
        <v>0</v>
      </c>
      <c r="CJ374" s="29">
        <v>1</v>
      </c>
      <c r="CK374" s="29">
        <v>0</v>
      </c>
      <c r="CL374" s="29">
        <v>0</v>
      </c>
      <c r="CM374" s="44">
        <f t="shared" si="82"/>
        <v>1</v>
      </c>
    </row>
    <row r="375" spans="1:91" x14ac:dyDescent="0.2">
      <c r="A375" t="s">
        <v>161</v>
      </c>
      <c r="B375" s="17" t="e">
        <f>B374/D374*100</f>
        <v>#DIV/0!</v>
      </c>
      <c r="C375" s="17">
        <f>C374/E374*100</f>
        <v>0</v>
      </c>
      <c r="D375" s="17">
        <f>D374/K374*100</f>
        <v>0</v>
      </c>
      <c r="E375" s="17" t="e">
        <f>E374/#REF!*100</f>
        <v>#REF!</v>
      </c>
      <c r="F375" s="17" t="e">
        <f>F374/#REF!*100</f>
        <v>#REF!</v>
      </c>
      <c r="G375" s="17" t="e">
        <f>G374/#REF!*100</f>
        <v>#REF!</v>
      </c>
      <c r="H375" s="17" t="e">
        <f>H374/#REF!*100</f>
        <v>#REF!</v>
      </c>
      <c r="I375" s="17" t="e">
        <f>I374/#REF!*100</f>
        <v>#REF!</v>
      </c>
      <c r="J375" s="17" t="e">
        <f>J374/#REF!*100</f>
        <v>#REF!</v>
      </c>
      <c r="K375" s="44" t="e">
        <f t="shared" si="75"/>
        <v>#DIV/0!</v>
      </c>
      <c r="L375" s="17">
        <f>L374/N374*100</f>
        <v>100</v>
      </c>
      <c r="M375" s="17" t="e">
        <f>M374/O374*100</f>
        <v>#DIV/0!</v>
      </c>
      <c r="N375" s="17">
        <f>N374/U374*100</f>
        <v>16.666666666666664</v>
      </c>
      <c r="O375" s="17" t="e">
        <f>O374/#REF!*100</f>
        <v>#REF!</v>
      </c>
      <c r="P375" s="17" t="e">
        <f>P374/#REF!*100</f>
        <v>#REF!</v>
      </c>
      <c r="Q375" s="17" t="e">
        <f>Q374/#REF!*100</f>
        <v>#REF!</v>
      </c>
      <c r="R375" s="17" t="e">
        <f>R374/#REF!*100</f>
        <v>#REF!</v>
      </c>
      <c r="S375" s="17" t="e">
        <f>S374/#REF!*100</f>
        <v>#REF!</v>
      </c>
      <c r="T375" s="17" t="e">
        <f>T374/#REF!*100</f>
        <v>#REF!</v>
      </c>
      <c r="U375" s="44" t="e">
        <f t="shared" si="76"/>
        <v>#DIV/0!</v>
      </c>
      <c r="V375" s="17">
        <f>V374/X374*100</f>
        <v>600</v>
      </c>
      <c r="W375" s="17" t="e">
        <f>W374/Y374*100</f>
        <v>#DIV/0!</v>
      </c>
      <c r="X375" s="17">
        <f>X374/AE374*100</f>
        <v>12.5</v>
      </c>
      <c r="Y375" s="17" t="e">
        <f>Y374/#REF!*100</f>
        <v>#REF!</v>
      </c>
      <c r="Z375" s="17" t="e">
        <f>Z374/#REF!*100</f>
        <v>#REF!</v>
      </c>
      <c r="AA375" s="17" t="e">
        <f>AA374/#REF!*100</f>
        <v>#REF!</v>
      </c>
      <c r="AB375" s="17" t="e">
        <f>AB374/#REF!*100</f>
        <v>#REF!</v>
      </c>
      <c r="AC375" s="17" t="e">
        <f>AC374/#REF!*100</f>
        <v>#REF!</v>
      </c>
      <c r="AD375" s="17" t="e">
        <f>AD374/#REF!*100</f>
        <v>#REF!</v>
      </c>
      <c r="AE375" s="44" t="e">
        <f t="shared" si="77"/>
        <v>#DIV/0!</v>
      </c>
      <c r="AF375" s="17">
        <f>AF374/AH374*100</f>
        <v>0</v>
      </c>
      <c r="AG375" s="17">
        <f>AG374/AI374*100</f>
        <v>100</v>
      </c>
      <c r="AH375" s="17">
        <f>AH374/AO374*100</f>
        <v>16.666666666666664</v>
      </c>
      <c r="AI375" s="17" t="e">
        <f>AI374/#REF!*100</f>
        <v>#REF!</v>
      </c>
      <c r="AJ375" s="17" t="e">
        <f>AJ374/#REF!*100</f>
        <v>#REF!</v>
      </c>
      <c r="AK375" s="17" t="e">
        <f>AK374/#REF!*100</f>
        <v>#REF!</v>
      </c>
      <c r="AL375" s="17" t="e">
        <f>AL374/#REF!*100</f>
        <v>#REF!</v>
      </c>
      <c r="AM375" s="17" t="e">
        <f>AM374/#REF!*100</f>
        <v>#REF!</v>
      </c>
      <c r="AN375" s="17" t="e">
        <f>AN374/#REF!*100</f>
        <v>#REF!</v>
      </c>
      <c r="AO375" s="44" t="e">
        <f t="shared" si="78"/>
        <v>#REF!</v>
      </c>
      <c r="AP375" s="17">
        <f>AP374/AR374*100</f>
        <v>66.666666666666657</v>
      </c>
      <c r="AQ375" s="17" t="e">
        <f>AQ374/AS374*100</f>
        <v>#DIV/0!</v>
      </c>
      <c r="AR375" s="17">
        <f>AR374/AY374*100</f>
        <v>42.857142857142854</v>
      </c>
      <c r="AS375" s="17" t="e">
        <f>AS374/#REF!*100</f>
        <v>#REF!</v>
      </c>
      <c r="AT375" s="17" t="e">
        <f>AT374/#REF!*100</f>
        <v>#REF!</v>
      </c>
      <c r="AU375" s="17" t="e">
        <f>AU374/#REF!*100</f>
        <v>#REF!</v>
      </c>
      <c r="AV375" s="17" t="e">
        <f>AV374/#REF!*100</f>
        <v>#REF!</v>
      </c>
      <c r="AW375" s="17" t="e">
        <f>AW374/#REF!*100</f>
        <v>#REF!</v>
      </c>
      <c r="AX375" s="17" t="e">
        <f>AX374/#REF!*100</f>
        <v>#REF!</v>
      </c>
      <c r="AY375" s="44" t="e">
        <f t="shared" si="79"/>
        <v>#DIV/0!</v>
      </c>
      <c r="AZ375" s="17">
        <f>AZ374/BB374*100</f>
        <v>0</v>
      </c>
      <c r="BA375" s="17">
        <f>BA374/BC374*100</f>
        <v>100</v>
      </c>
      <c r="BB375" s="17">
        <f>BB374/BI374*100</f>
        <v>14.285714285714285</v>
      </c>
      <c r="BC375" s="17" t="e">
        <f>BC374/#REF!*100</f>
        <v>#REF!</v>
      </c>
      <c r="BD375" s="17" t="e">
        <f>BD374/#REF!*100</f>
        <v>#REF!</v>
      </c>
      <c r="BE375" s="17" t="e">
        <f>BE374/#REF!*100</f>
        <v>#REF!</v>
      </c>
      <c r="BF375" s="17" t="e">
        <f>BF374/#REF!*100</f>
        <v>#REF!</v>
      </c>
      <c r="BG375" s="17" t="e">
        <f>BG374/#REF!*100</f>
        <v>#REF!</v>
      </c>
      <c r="BH375" s="17" t="e">
        <f>BH374/#REF!*100</f>
        <v>#REF!</v>
      </c>
      <c r="BI375" s="44" t="e">
        <f t="shared" si="80"/>
        <v>#REF!</v>
      </c>
      <c r="BJ375" s="17">
        <f>BJ374/BL374*100</f>
        <v>50</v>
      </c>
      <c r="BK375" s="17" t="e">
        <f>BK374/BM374*100</f>
        <v>#DIV/0!</v>
      </c>
      <c r="BL375" s="17" t="e">
        <f>BL374/BS374*100</f>
        <v>#REF!</v>
      </c>
      <c r="BM375" s="17" t="e">
        <f>BM374/#REF!*100</f>
        <v>#REF!</v>
      </c>
      <c r="BN375" s="17" t="e">
        <f>BN374/#REF!*100</f>
        <v>#REF!</v>
      </c>
      <c r="BO375" s="17" t="e">
        <f>BO374/#REF!*100</f>
        <v>#REF!</v>
      </c>
      <c r="BP375" s="17" t="e">
        <f>BP374/#REF!*100</f>
        <v>#REF!</v>
      </c>
      <c r="BQ375" s="17" t="e">
        <f>BQ374/#REF!*100</f>
        <v>#REF!</v>
      </c>
      <c r="BR375" s="17" t="e">
        <f>BR374/#REF!*100</f>
        <v>#REF!</v>
      </c>
      <c r="BS375" s="45" t="e">
        <f t="shared" ref="BS375:BS383" ca="1" si="83">SUM(BS375:BS375)</f>
        <v>#REF!</v>
      </c>
      <c r="BT375" s="17" t="e">
        <f>BT374/BV374*100</f>
        <v>#DIV/0!</v>
      </c>
      <c r="BU375" s="17" t="e">
        <f>BU374/BW374*100</f>
        <v>#DIV/0!</v>
      </c>
      <c r="BV375" s="17">
        <f>BV374/CC374*100</f>
        <v>0</v>
      </c>
      <c r="BW375" s="17" t="e">
        <f>BW374/#REF!*100</f>
        <v>#REF!</v>
      </c>
      <c r="BX375" s="17" t="e">
        <f>BX374/#REF!*100</f>
        <v>#REF!</v>
      </c>
      <c r="BY375" s="17" t="e">
        <f>BY374/#REF!*100</f>
        <v>#REF!</v>
      </c>
      <c r="BZ375" s="17" t="e">
        <f>BZ374/#REF!*100</f>
        <v>#REF!</v>
      </c>
      <c r="CA375" s="17" t="e">
        <f>CA374/#REF!*100</f>
        <v>#REF!</v>
      </c>
      <c r="CB375" s="17" t="e">
        <f>CB374/#REF!*100</f>
        <v>#REF!</v>
      </c>
      <c r="CC375" s="44" t="e">
        <f t="shared" si="81"/>
        <v>#DIV/0!</v>
      </c>
      <c r="CD375" s="17" t="e">
        <f>CD374/CF374*100</f>
        <v>#DIV/0!</v>
      </c>
      <c r="CE375" s="17" t="e">
        <f>CE374/CG374*100</f>
        <v>#DIV/0!</v>
      </c>
      <c r="CF375" s="17">
        <f>CF374/CM374*100</f>
        <v>0</v>
      </c>
      <c r="CG375" s="17" t="e">
        <f>CG374/#REF!*100</f>
        <v>#REF!</v>
      </c>
      <c r="CH375" s="17" t="e">
        <f>CH374/#REF!*100</f>
        <v>#REF!</v>
      </c>
      <c r="CI375" s="17" t="e">
        <f>CI374/#REF!*100</f>
        <v>#REF!</v>
      </c>
      <c r="CJ375" s="17" t="e">
        <f>CJ374/#REF!*100</f>
        <v>#REF!</v>
      </c>
      <c r="CK375" s="17" t="e">
        <f>CK374/#REF!*100</f>
        <v>#REF!</v>
      </c>
      <c r="CL375" s="17" t="e">
        <f>CL374/#REF!*100</f>
        <v>#REF!</v>
      </c>
      <c r="CM375" s="44" t="e">
        <f t="shared" si="82"/>
        <v>#DIV/0!</v>
      </c>
    </row>
    <row r="376" spans="1:91" x14ac:dyDescent="0.2">
      <c r="A376" t="s">
        <v>162</v>
      </c>
      <c r="B376" s="29">
        <v>0</v>
      </c>
      <c r="C376" s="29">
        <v>0</v>
      </c>
      <c r="D376" s="29">
        <v>0</v>
      </c>
      <c r="E376" s="29">
        <v>0</v>
      </c>
      <c r="F376" s="29">
        <v>0</v>
      </c>
      <c r="G376" s="29">
        <v>0</v>
      </c>
      <c r="H376" s="29">
        <v>0</v>
      </c>
      <c r="I376" s="29">
        <v>0</v>
      </c>
      <c r="J376" s="29">
        <v>1</v>
      </c>
      <c r="K376" s="44">
        <f t="shared" si="75"/>
        <v>1</v>
      </c>
      <c r="L376" s="29">
        <v>0</v>
      </c>
      <c r="M376" s="29">
        <v>1</v>
      </c>
      <c r="N376" s="29">
        <v>0</v>
      </c>
      <c r="O376" s="29">
        <v>1</v>
      </c>
      <c r="P376" s="29">
        <v>0</v>
      </c>
      <c r="Q376" s="29">
        <v>1</v>
      </c>
      <c r="R376" s="29">
        <v>0</v>
      </c>
      <c r="S376" s="29">
        <v>0</v>
      </c>
      <c r="T376" s="29">
        <v>0</v>
      </c>
      <c r="U376" s="44">
        <f t="shared" si="76"/>
        <v>3</v>
      </c>
      <c r="V376" s="29">
        <v>3</v>
      </c>
      <c r="W376" s="29">
        <v>0</v>
      </c>
      <c r="X376" s="29">
        <v>0</v>
      </c>
      <c r="Y376" s="29">
        <v>0</v>
      </c>
      <c r="Z376" s="29">
        <v>0</v>
      </c>
      <c r="AA376" s="29">
        <v>0</v>
      </c>
      <c r="AB376" s="29">
        <v>0</v>
      </c>
      <c r="AC376" s="29">
        <v>0</v>
      </c>
      <c r="AD376" s="29">
        <v>0</v>
      </c>
      <c r="AE376" s="44">
        <f t="shared" si="77"/>
        <v>3</v>
      </c>
      <c r="AF376" s="29">
        <v>0</v>
      </c>
      <c r="AG376" s="29">
        <v>0</v>
      </c>
      <c r="AH376" s="29">
        <v>1</v>
      </c>
      <c r="AI376" s="29">
        <v>0</v>
      </c>
      <c r="AJ376" s="29">
        <v>1</v>
      </c>
      <c r="AK376" s="29">
        <v>0</v>
      </c>
      <c r="AL376" s="29">
        <v>0</v>
      </c>
      <c r="AM376" s="29">
        <v>0</v>
      </c>
      <c r="AN376" s="29">
        <v>0</v>
      </c>
      <c r="AO376" s="44">
        <f t="shared" si="78"/>
        <v>2</v>
      </c>
      <c r="AP376" s="29">
        <v>0</v>
      </c>
      <c r="AQ376" s="29">
        <v>0</v>
      </c>
      <c r="AR376" s="29">
        <v>0</v>
      </c>
      <c r="AS376" s="29">
        <v>1</v>
      </c>
      <c r="AT376" s="29">
        <v>1</v>
      </c>
      <c r="AU376" s="29">
        <v>0</v>
      </c>
      <c r="AV376" s="29">
        <v>0</v>
      </c>
      <c r="AW376" s="29">
        <v>0</v>
      </c>
      <c r="AX376" s="29">
        <v>0</v>
      </c>
      <c r="AY376" s="44">
        <f t="shared" si="79"/>
        <v>2</v>
      </c>
      <c r="AZ376" s="29">
        <v>0</v>
      </c>
      <c r="BA376" s="29">
        <v>2</v>
      </c>
      <c r="BB376" s="29">
        <v>0</v>
      </c>
      <c r="BC376" s="29">
        <v>1</v>
      </c>
      <c r="BD376" s="29">
        <v>0</v>
      </c>
      <c r="BE376" s="29">
        <v>0</v>
      </c>
      <c r="BF376" s="29">
        <v>0</v>
      </c>
      <c r="BG376" s="29">
        <v>0</v>
      </c>
      <c r="BH376" s="29">
        <v>0</v>
      </c>
      <c r="BI376" s="44">
        <f t="shared" si="80"/>
        <v>3</v>
      </c>
      <c r="BJ376" s="29">
        <v>0</v>
      </c>
      <c r="BK376" s="29">
        <v>0</v>
      </c>
      <c r="BL376" s="29">
        <v>0</v>
      </c>
      <c r="BM376" s="29">
        <v>0</v>
      </c>
      <c r="BN376" s="29">
        <v>0</v>
      </c>
      <c r="BO376" s="29">
        <v>0</v>
      </c>
      <c r="BP376" s="29">
        <v>1</v>
      </c>
      <c r="BQ376" s="29">
        <v>1</v>
      </c>
      <c r="BR376" s="29">
        <v>0</v>
      </c>
      <c r="BS376" s="44" t="e">
        <f t="shared" ca="1" si="83"/>
        <v>#REF!</v>
      </c>
      <c r="BT376" s="29">
        <v>0</v>
      </c>
      <c r="BU376" s="29">
        <v>0</v>
      </c>
      <c r="BV376" s="29">
        <v>0</v>
      </c>
      <c r="BW376" s="29">
        <v>0</v>
      </c>
      <c r="BX376" s="29">
        <v>0</v>
      </c>
      <c r="BY376" s="29">
        <v>1</v>
      </c>
      <c r="BZ376" s="29">
        <v>0</v>
      </c>
      <c r="CA376" s="29">
        <v>1</v>
      </c>
      <c r="CB376" s="29">
        <v>0</v>
      </c>
      <c r="CC376" s="44">
        <f t="shared" si="81"/>
        <v>2</v>
      </c>
      <c r="CD376" s="29">
        <v>0</v>
      </c>
      <c r="CE376" s="29">
        <v>0</v>
      </c>
      <c r="CF376" s="29">
        <v>1</v>
      </c>
      <c r="CG376" s="29">
        <v>0</v>
      </c>
      <c r="CH376" s="29">
        <v>0</v>
      </c>
      <c r="CI376" s="29">
        <v>0</v>
      </c>
      <c r="CJ376" s="29">
        <v>1</v>
      </c>
      <c r="CK376" s="29">
        <v>0</v>
      </c>
      <c r="CL376" s="29">
        <v>0</v>
      </c>
      <c r="CM376" s="44">
        <f t="shared" si="82"/>
        <v>2</v>
      </c>
    </row>
    <row r="377" spans="1:91" x14ac:dyDescent="0.2">
      <c r="A377" t="s">
        <v>163</v>
      </c>
      <c r="B377" s="17" t="e">
        <f>B376/D376*100</f>
        <v>#DIV/0!</v>
      </c>
      <c r="C377" s="17" t="e">
        <f>C376/E376*100</f>
        <v>#DIV/0!</v>
      </c>
      <c r="D377" s="17">
        <f>D376/K376*100</f>
        <v>0</v>
      </c>
      <c r="E377" s="17" t="e">
        <f>E376/#REF!*100</f>
        <v>#REF!</v>
      </c>
      <c r="F377" s="17" t="e">
        <f>F376/#REF!*100</f>
        <v>#REF!</v>
      </c>
      <c r="G377" s="17" t="e">
        <f>G376/#REF!*100</f>
        <v>#REF!</v>
      </c>
      <c r="H377" s="17" t="e">
        <f>H376/#REF!*100</f>
        <v>#REF!</v>
      </c>
      <c r="I377" s="17" t="e">
        <f>I376/#REF!*100</f>
        <v>#REF!</v>
      </c>
      <c r="J377" s="17" t="e">
        <f>J376/#REF!*100</f>
        <v>#REF!</v>
      </c>
      <c r="K377" s="44" t="e">
        <f t="shared" si="75"/>
        <v>#DIV/0!</v>
      </c>
      <c r="L377" s="17" t="e">
        <f>L376/N376*100</f>
        <v>#DIV/0!</v>
      </c>
      <c r="M377" s="17">
        <f>M376/O376*100</f>
        <v>100</v>
      </c>
      <c r="N377" s="17">
        <f>N376/U376*100</f>
        <v>0</v>
      </c>
      <c r="O377" s="17" t="e">
        <f>O376/#REF!*100</f>
        <v>#REF!</v>
      </c>
      <c r="P377" s="17" t="e">
        <f>P376/#REF!*100</f>
        <v>#REF!</v>
      </c>
      <c r="Q377" s="17" t="e">
        <f>Q376/#REF!*100</f>
        <v>#REF!</v>
      </c>
      <c r="R377" s="17" t="e">
        <f>R376/#REF!*100</f>
        <v>#REF!</v>
      </c>
      <c r="S377" s="17" t="e">
        <f>S376/#REF!*100</f>
        <v>#REF!</v>
      </c>
      <c r="T377" s="17" t="e">
        <f>T376/#REF!*100</f>
        <v>#REF!</v>
      </c>
      <c r="U377" s="44" t="e">
        <f t="shared" si="76"/>
        <v>#DIV/0!</v>
      </c>
      <c r="V377" s="17" t="e">
        <f>V376/X376*100</f>
        <v>#DIV/0!</v>
      </c>
      <c r="W377" s="17" t="e">
        <f>W376/Y376*100</f>
        <v>#DIV/0!</v>
      </c>
      <c r="X377" s="17">
        <f>X376/AE376*100</f>
        <v>0</v>
      </c>
      <c r="Y377" s="17" t="e">
        <f>Y376/#REF!*100</f>
        <v>#REF!</v>
      </c>
      <c r="Z377" s="17" t="e">
        <f>Z376/#REF!*100</f>
        <v>#REF!</v>
      </c>
      <c r="AA377" s="17" t="e">
        <f>AA376/#REF!*100</f>
        <v>#REF!</v>
      </c>
      <c r="AB377" s="17" t="e">
        <f>AB376/#REF!*100</f>
        <v>#REF!</v>
      </c>
      <c r="AC377" s="17" t="e">
        <f>AC376/#REF!*100</f>
        <v>#REF!</v>
      </c>
      <c r="AD377" s="17" t="e">
        <f>AD376/#REF!*100</f>
        <v>#REF!</v>
      </c>
      <c r="AE377" s="44" t="e">
        <f t="shared" si="77"/>
        <v>#DIV/0!</v>
      </c>
      <c r="AF377" s="17">
        <f>AF376/AH376*100</f>
        <v>0</v>
      </c>
      <c r="AG377" s="17" t="e">
        <f>AG376/AI376*100</f>
        <v>#DIV/0!</v>
      </c>
      <c r="AH377" s="17">
        <f>AH376/AO376*100</f>
        <v>50</v>
      </c>
      <c r="AI377" s="17" t="e">
        <f>AI376/#REF!*100</f>
        <v>#REF!</v>
      </c>
      <c r="AJ377" s="17" t="e">
        <f>AJ376/#REF!*100</f>
        <v>#REF!</v>
      </c>
      <c r="AK377" s="17" t="e">
        <f>AK376/#REF!*100</f>
        <v>#REF!</v>
      </c>
      <c r="AL377" s="17" t="e">
        <f>AL376/#REF!*100</f>
        <v>#REF!</v>
      </c>
      <c r="AM377" s="17" t="e">
        <f>AM376/#REF!*100</f>
        <v>#REF!</v>
      </c>
      <c r="AN377" s="17" t="e">
        <f>AN376/#REF!*100</f>
        <v>#REF!</v>
      </c>
      <c r="AO377" s="44" t="e">
        <f t="shared" si="78"/>
        <v>#DIV/0!</v>
      </c>
      <c r="AP377" s="17" t="e">
        <f>AP376/AR376*100</f>
        <v>#DIV/0!</v>
      </c>
      <c r="AQ377" s="17">
        <f>AQ376/AS376*100</f>
        <v>0</v>
      </c>
      <c r="AR377" s="17">
        <f>AR376/AY376*100</f>
        <v>0</v>
      </c>
      <c r="AS377" s="17" t="e">
        <f>AS376/#REF!*100</f>
        <v>#REF!</v>
      </c>
      <c r="AT377" s="17" t="e">
        <f>AT376/#REF!*100</f>
        <v>#REF!</v>
      </c>
      <c r="AU377" s="17" t="e">
        <f>AU376/#REF!*100</f>
        <v>#REF!</v>
      </c>
      <c r="AV377" s="17" t="e">
        <f>AV376/#REF!*100</f>
        <v>#REF!</v>
      </c>
      <c r="AW377" s="17" t="e">
        <f>AW376/#REF!*100</f>
        <v>#REF!</v>
      </c>
      <c r="AX377" s="17" t="e">
        <f>AX376/#REF!*100</f>
        <v>#REF!</v>
      </c>
      <c r="AY377" s="44" t="e">
        <f t="shared" si="79"/>
        <v>#DIV/0!</v>
      </c>
      <c r="AZ377" s="17" t="e">
        <f>AZ376/BB376*100</f>
        <v>#DIV/0!</v>
      </c>
      <c r="BA377" s="17">
        <f>BA376/BC376*100</f>
        <v>200</v>
      </c>
      <c r="BB377" s="17">
        <f>BB376/BI376*100</f>
        <v>0</v>
      </c>
      <c r="BC377" s="17" t="e">
        <f>BC376/#REF!*100</f>
        <v>#REF!</v>
      </c>
      <c r="BD377" s="17" t="e">
        <f>BD376/#REF!*100</f>
        <v>#REF!</v>
      </c>
      <c r="BE377" s="17" t="e">
        <f>BE376/#REF!*100</f>
        <v>#REF!</v>
      </c>
      <c r="BF377" s="17" t="e">
        <f>BF376/#REF!*100</f>
        <v>#REF!</v>
      </c>
      <c r="BG377" s="17" t="e">
        <f>BG376/#REF!*100</f>
        <v>#REF!</v>
      </c>
      <c r="BH377" s="17" t="e">
        <f>BH376/#REF!*100</f>
        <v>#REF!</v>
      </c>
      <c r="BI377" s="44" t="e">
        <f t="shared" si="80"/>
        <v>#DIV/0!</v>
      </c>
      <c r="BJ377" s="17" t="e">
        <f>BJ376/BL376*100</f>
        <v>#DIV/0!</v>
      </c>
      <c r="BK377" s="17" t="e">
        <f>BK376/BM376*100</f>
        <v>#DIV/0!</v>
      </c>
      <c r="BL377" s="17" t="e">
        <f ca="1">BL376/BS376*100</f>
        <v>#REF!</v>
      </c>
      <c r="BM377" s="17" t="e">
        <f>BM376/#REF!*100</f>
        <v>#REF!</v>
      </c>
      <c r="BN377" s="17" t="e">
        <f>BN376/#REF!*100</f>
        <v>#REF!</v>
      </c>
      <c r="BO377" s="17" t="e">
        <f>BO376/#REF!*100</f>
        <v>#REF!</v>
      </c>
      <c r="BP377" s="17" t="e">
        <f>BP376/#REF!*100</f>
        <v>#REF!</v>
      </c>
      <c r="BQ377" s="17" t="e">
        <f>BQ376/#REF!*100</f>
        <v>#REF!</v>
      </c>
      <c r="BR377" s="17" t="e">
        <f>BR376/#REF!*100</f>
        <v>#REF!</v>
      </c>
      <c r="BS377" s="45" t="e">
        <f t="shared" ca="1" si="83"/>
        <v>#REF!</v>
      </c>
      <c r="BT377" s="17" t="e">
        <f>BT376/BV376*100</f>
        <v>#DIV/0!</v>
      </c>
      <c r="BU377" s="17" t="e">
        <f>BU376/BW376*100</f>
        <v>#DIV/0!</v>
      </c>
      <c r="BV377" s="17">
        <f>BV376/CC376*100</f>
        <v>0</v>
      </c>
      <c r="BW377" s="17" t="e">
        <f>BW376/#REF!*100</f>
        <v>#REF!</v>
      </c>
      <c r="BX377" s="17" t="e">
        <f>BX376/#REF!*100</f>
        <v>#REF!</v>
      </c>
      <c r="BY377" s="17" t="e">
        <f>BY376/#REF!*100</f>
        <v>#REF!</v>
      </c>
      <c r="BZ377" s="17" t="e">
        <f>BZ376/#REF!*100</f>
        <v>#REF!</v>
      </c>
      <c r="CA377" s="17" t="e">
        <f>CA376/#REF!*100</f>
        <v>#REF!</v>
      </c>
      <c r="CB377" s="17" t="e">
        <f>CB376/#REF!*100</f>
        <v>#REF!</v>
      </c>
      <c r="CC377" s="44" t="e">
        <f t="shared" si="81"/>
        <v>#DIV/0!</v>
      </c>
      <c r="CD377" s="17">
        <f>CD376/CF376*100</f>
        <v>0</v>
      </c>
      <c r="CE377" s="17" t="e">
        <f>CE376/CG376*100</f>
        <v>#DIV/0!</v>
      </c>
      <c r="CF377" s="17">
        <f>CF376/CM376*100</f>
        <v>50</v>
      </c>
      <c r="CG377" s="17" t="e">
        <f>CG376/#REF!*100</f>
        <v>#REF!</v>
      </c>
      <c r="CH377" s="17" t="e">
        <f>CH376/#REF!*100</f>
        <v>#REF!</v>
      </c>
      <c r="CI377" s="17" t="e">
        <f>CI376/#REF!*100</f>
        <v>#REF!</v>
      </c>
      <c r="CJ377" s="17" t="e">
        <f>CJ376/#REF!*100</f>
        <v>#REF!</v>
      </c>
      <c r="CK377" s="17" t="e">
        <f>CK376/#REF!*100</f>
        <v>#REF!</v>
      </c>
      <c r="CL377" s="17" t="e">
        <f>CL376/#REF!*100</f>
        <v>#REF!</v>
      </c>
      <c r="CM377" s="44" t="e">
        <f t="shared" si="82"/>
        <v>#DIV/0!</v>
      </c>
    </row>
    <row r="378" spans="1:91" x14ac:dyDescent="0.2">
      <c r="A378" t="s">
        <v>164</v>
      </c>
      <c r="B378" s="29">
        <v>1</v>
      </c>
      <c r="C378" s="29">
        <v>0</v>
      </c>
      <c r="D378" s="29">
        <v>0</v>
      </c>
      <c r="E378" s="29">
        <v>0</v>
      </c>
      <c r="F378" s="29">
        <v>0</v>
      </c>
      <c r="G378" s="29">
        <v>0</v>
      </c>
      <c r="H378" s="29">
        <v>0</v>
      </c>
      <c r="I378" s="29">
        <v>0</v>
      </c>
      <c r="J378" s="29">
        <v>0</v>
      </c>
      <c r="K378" s="44">
        <f t="shared" si="75"/>
        <v>1</v>
      </c>
      <c r="L378" s="29">
        <v>0</v>
      </c>
      <c r="M378" s="29">
        <v>0</v>
      </c>
      <c r="N378" s="29">
        <v>1</v>
      </c>
      <c r="O378" s="29">
        <v>0</v>
      </c>
      <c r="P378" s="29">
        <v>0</v>
      </c>
      <c r="Q378" s="29">
        <v>0</v>
      </c>
      <c r="R378" s="29">
        <v>0</v>
      </c>
      <c r="S378" s="29">
        <v>0</v>
      </c>
      <c r="T378" s="29">
        <v>0</v>
      </c>
      <c r="U378" s="44">
        <f t="shared" si="76"/>
        <v>1</v>
      </c>
      <c r="V378" s="29">
        <v>1</v>
      </c>
      <c r="W378" s="29">
        <v>1</v>
      </c>
      <c r="X378" s="29">
        <v>0</v>
      </c>
      <c r="Y378" s="29">
        <v>0</v>
      </c>
      <c r="Z378" s="29">
        <v>0</v>
      </c>
      <c r="AA378" s="29">
        <v>0</v>
      </c>
      <c r="AB378" s="29">
        <v>0</v>
      </c>
      <c r="AC378" s="29">
        <v>0</v>
      </c>
      <c r="AD378" s="29">
        <v>0</v>
      </c>
      <c r="AE378" s="44">
        <f t="shared" si="77"/>
        <v>2</v>
      </c>
      <c r="AF378" s="29">
        <v>0</v>
      </c>
      <c r="AG378" s="29">
        <v>0</v>
      </c>
      <c r="AH378" s="29">
        <v>0</v>
      </c>
      <c r="AI378" s="29">
        <v>0</v>
      </c>
      <c r="AJ378" s="29">
        <v>0</v>
      </c>
      <c r="AK378" s="29">
        <v>1</v>
      </c>
      <c r="AL378" s="29">
        <v>0</v>
      </c>
      <c r="AM378" s="29">
        <v>0</v>
      </c>
      <c r="AN378" s="29">
        <v>0</v>
      </c>
      <c r="AO378" s="44">
        <f t="shared" si="78"/>
        <v>1</v>
      </c>
      <c r="AP378" s="29">
        <v>0</v>
      </c>
      <c r="AQ378" s="29">
        <v>1</v>
      </c>
      <c r="AR378" s="29">
        <v>0</v>
      </c>
      <c r="AS378" s="29">
        <v>0</v>
      </c>
      <c r="AT378" s="29">
        <v>1</v>
      </c>
      <c r="AU378" s="29">
        <v>0</v>
      </c>
      <c r="AV378" s="29">
        <v>0</v>
      </c>
      <c r="AW378" s="29">
        <v>0</v>
      </c>
      <c r="AX378" s="29">
        <v>0</v>
      </c>
      <c r="AY378" s="44">
        <f t="shared" si="79"/>
        <v>2</v>
      </c>
      <c r="AZ378" s="29">
        <v>0</v>
      </c>
      <c r="BA378" s="29">
        <v>0</v>
      </c>
      <c r="BB378" s="29">
        <v>1</v>
      </c>
      <c r="BC378" s="29">
        <v>1</v>
      </c>
      <c r="BD378" s="29">
        <v>0</v>
      </c>
      <c r="BE378" s="29">
        <v>0</v>
      </c>
      <c r="BF378" s="29">
        <v>0</v>
      </c>
      <c r="BG378" s="29">
        <v>0</v>
      </c>
      <c r="BH378" s="29">
        <v>0</v>
      </c>
      <c r="BI378" s="44">
        <f t="shared" si="80"/>
        <v>2</v>
      </c>
      <c r="BJ378" s="29">
        <v>0</v>
      </c>
      <c r="BK378" s="29">
        <v>0</v>
      </c>
      <c r="BL378" s="29">
        <v>0</v>
      </c>
      <c r="BM378" s="29">
        <v>1</v>
      </c>
      <c r="BN378" s="29">
        <v>0</v>
      </c>
      <c r="BO378" s="29">
        <v>0</v>
      </c>
      <c r="BP378" s="29">
        <v>0</v>
      </c>
      <c r="BQ378" s="29">
        <v>0</v>
      </c>
      <c r="BR378" s="29">
        <v>0</v>
      </c>
      <c r="BS378" s="44" t="e">
        <f t="shared" ca="1" si="83"/>
        <v>#REF!</v>
      </c>
      <c r="BT378" s="29">
        <v>0</v>
      </c>
      <c r="BU378" s="29">
        <v>0</v>
      </c>
      <c r="BV378" s="29">
        <v>0</v>
      </c>
      <c r="BW378" s="29">
        <v>0</v>
      </c>
      <c r="BX378" s="29">
        <v>0</v>
      </c>
      <c r="BY378" s="29">
        <v>0</v>
      </c>
      <c r="BZ378" s="29">
        <v>0</v>
      </c>
      <c r="CA378" s="29">
        <v>0</v>
      </c>
      <c r="CB378" s="29">
        <v>0</v>
      </c>
      <c r="CC378" s="44">
        <f t="shared" si="81"/>
        <v>0</v>
      </c>
      <c r="CD378" s="29">
        <v>0</v>
      </c>
      <c r="CE378" s="29">
        <v>0</v>
      </c>
      <c r="CF378" s="29">
        <v>0</v>
      </c>
      <c r="CG378" s="29">
        <v>0</v>
      </c>
      <c r="CH378" s="29">
        <v>1</v>
      </c>
      <c r="CI378" s="29">
        <v>0</v>
      </c>
      <c r="CJ378" s="29">
        <v>0</v>
      </c>
      <c r="CK378" s="29">
        <v>0</v>
      </c>
      <c r="CL378" s="29">
        <v>0</v>
      </c>
      <c r="CM378" s="44">
        <f t="shared" si="82"/>
        <v>1</v>
      </c>
    </row>
    <row r="379" spans="1:91" x14ac:dyDescent="0.2">
      <c r="A379" t="s">
        <v>165</v>
      </c>
      <c r="B379" s="17" t="e">
        <f>B378/D378*100</f>
        <v>#DIV/0!</v>
      </c>
      <c r="C379" s="17" t="e">
        <f>C378/E378*100</f>
        <v>#DIV/0!</v>
      </c>
      <c r="D379" s="17">
        <f>D378/K378*100</f>
        <v>0</v>
      </c>
      <c r="E379" s="17" t="e">
        <f>E378/#REF!*100</f>
        <v>#REF!</v>
      </c>
      <c r="F379" s="17" t="e">
        <f>F378/#REF!*100</f>
        <v>#REF!</v>
      </c>
      <c r="G379" s="17" t="e">
        <f>G378/#REF!*100</f>
        <v>#REF!</v>
      </c>
      <c r="H379" s="17" t="e">
        <f>H378/#REF!*100</f>
        <v>#REF!</v>
      </c>
      <c r="I379" s="17" t="e">
        <f>I378/#REF!*100</f>
        <v>#REF!</v>
      </c>
      <c r="J379" s="17" t="e">
        <f>J378/#REF!*100</f>
        <v>#REF!</v>
      </c>
      <c r="K379" s="44" t="e">
        <f t="shared" si="75"/>
        <v>#DIV/0!</v>
      </c>
      <c r="L379" s="17">
        <f>L378/N378*100</f>
        <v>0</v>
      </c>
      <c r="M379" s="17" t="e">
        <f>M378/O378*100</f>
        <v>#DIV/0!</v>
      </c>
      <c r="N379" s="17">
        <f>N378/U378*100</f>
        <v>100</v>
      </c>
      <c r="O379" s="17" t="e">
        <f>O378/#REF!*100</f>
        <v>#REF!</v>
      </c>
      <c r="P379" s="17" t="e">
        <f>P378/#REF!*100</f>
        <v>#REF!</v>
      </c>
      <c r="Q379" s="17" t="e">
        <f>Q378/#REF!*100</f>
        <v>#REF!</v>
      </c>
      <c r="R379" s="17" t="e">
        <f>R378/#REF!*100</f>
        <v>#REF!</v>
      </c>
      <c r="S379" s="17" t="e">
        <f>S378/#REF!*100</f>
        <v>#REF!</v>
      </c>
      <c r="T379" s="17" t="e">
        <f>T378/#REF!*100</f>
        <v>#REF!</v>
      </c>
      <c r="U379" s="44" t="e">
        <f t="shared" si="76"/>
        <v>#DIV/0!</v>
      </c>
      <c r="V379" s="17" t="e">
        <f>V378/X378*100</f>
        <v>#DIV/0!</v>
      </c>
      <c r="W379" s="17" t="e">
        <f>W378/Y378*100</f>
        <v>#DIV/0!</v>
      </c>
      <c r="X379" s="17">
        <f>X378/AE378*100</f>
        <v>0</v>
      </c>
      <c r="Y379" s="17" t="e">
        <f>Y378/#REF!*100</f>
        <v>#REF!</v>
      </c>
      <c r="Z379" s="17" t="e">
        <f>Z378/#REF!*100</f>
        <v>#REF!</v>
      </c>
      <c r="AA379" s="17" t="e">
        <f>AA378/#REF!*100</f>
        <v>#REF!</v>
      </c>
      <c r="AB379" s="17" t="e">
        <f>AB378/#REF!*100</f>
        <v>#REF!</v>
      </c>
      <c r="AC379" s="17" t="e">
        <f>AC378/#REF!*100</f>
        <v>#REF!</v>
      </c>
      <c r="AD379" s="17" t="e">
        <f>AD378/#REF!*100</f>
        <v>#REF!</v>
      </c>
      <c r="AE379" s="44" t="e">
        <f t="shared" si="77"/>
        <v>#DIV/0!</v>
      </c>
      <c r="AF379" s="17" t="e">
        <f>AF378/AH378*100</f>
        <v>#DIV/0!</v>
      </c>
      <c r="AG379" s="17" t="e">
        <f>AG378/AI378*100</f>
        <v>#DIV/0!</v>
      </c>
      <c r="AH379" s="17">
        <f>AH378/AO378*100</f>
        <v>0</v>
      </c>
      <c r="AI379" s="17" t="e">
        <f>AI378/#REF!*100</f>
        <v>#REF!</v>
      </c>
      <c r="AJ379" s="17" t="e">
        <f>AJ378/#REF!*100</f>
        <v>#REF!</v>
      </c>
      <c r="AK379" s="17" t="e">
        <f>AK378/#REF!*100</f>
        <v>#REF!</v>
      </c>
      <c r="AL379" s="17" t="e">
        <f>AL378/#REF!*100</f>
        <v>#REF!</v>
      </c>
      <c r="AM379" s="17" t="e">
        <f>AM378/#REF!*100</f>
        <v>#REF!</v>
      </c>
      <c r="AN379" s="17" t="e">
        <f>AN378/#REF!*100</f>
        <v>#REF!</v>
      </c>
      <c r="AO379" s="44" t="e">
        <f t="shared" si="78"/>
        <v>#DIV/0!</v>
      </c>
      <c r="AP379" s="17" t="e">
        <f>AP378/AR378*100</f>
        <v>#DIV/0!</v>
      </c>
      <c r="AQ379" s="17" t="e">
        <f>AQ378/AS378*100</f>
        <v>#DIV/0!</v>
      </c>
      <c r="AR379" s="17">
        <f>AR378/AY378*100</f>
        <v>0</v>
      </c>
      <c r="AS379" s="17" t="e">
        <f>AS378/#REF!*100</f>
        <v>#REF!</v>
      </c>
      <c r="AT379" s="17" t="e">
        <f>AT378/#REF!*100</f>
        <v>#REF!</v>
      </c>
      <c r="AU379" s="17" t="e">
        <f>AU378/#REF!*100</f>
        <v>#REF!</v>
      </c>
      <c r="AV379" s="17" t="e">
        <f>AV378/#REF!*100</f>
        <v>#REF!</v>
      </c>
      <c r="AW379" s="17" t="e">
        <f>AW378/#REF!*100</f>
        <v>#REF!</v>
      </c>
      <c r="AX379" s="17" t="e">
        <f>AX378/#REF!*100</f>
        <v>#REF!</v>
      </c>
      <c r="AY379" s="44" t="e">
        <f t="shared" si="79"/>
        <v>#DIV/0!</v>
      </c>
      <c r="AZ379" s="17">
        <f>AZ378/BB378*100</f>
        <v>0</v>
      </c>
      <c r="BA379" s="17">
        <f>BA378/BC378*100</f>
        <v>0</v>
      </c>
      <c r="BB379" s="17">
        <f>BB378/BI378*100</f>
        <v>50</v>
      </c>
      <c r="BC379" s="17" t="e">
        <f>BC378/#REF!*100</f>
        <v>#REF!</v>
      </c>
      <c r="BD379" s="17" t="e">
        <f>BD378/#REF!*100</f>
        <v>#REF!</v>
      </c>
      <c r="BE379" s="17" t="e">
        <f>BE378/#REF!*100</f>
        <v>#REF!</v>
      </c>
      <c r="BF379" s="17" t="e">
        <f>BF378/#REF!*100</f>
        <v>#REF!</v>
      </c>
      <c r="BG379" s="17" t="e">
        <f>BG378/#REF!*100</f>
        <v>#REF!</v>
      </c>
      <c r="BH379" s="17" t="e">
        <f>BH378/#REF!*100</f>
        <v>#REF!</v>
      </c>
      <c r="BI379" s="44" t="e">
        <f t="shared" si="80"/>
        <v>#REF!</v>
      </c>
      <c r="BJ379" s="17" t="e">
        <f>BJ378/BL378*100</f>
        <v>#DIV/0!</v>
      </c>
      <c r="BK379" s="17">
        <f>BK378/BM378*100</f>
        <v>0</v>
      </c>
      <c r="BL379" s="17" t="e">
        <f ca="1">BL378/BS378*100</f>
        <v>#REF!</v>
      </c>
      <c r="BM379" s="17" t="e">
        <f>BM378/#REF!*100</f>
        <v>#REF!</v>
      </c>
      <c r="BN379" s="17" t="e">
        <f>BN378/#REF!*100</f>
        <v>#REF!</v>
      </c>
      <c r="BO379" s="17" t="e">
        <f>BO378/#REF!*100</f>
        <v>#REF!</v>
      </c>
      <c r="BP379" s="17" t="e">
        <f>BP378/#REF!*100</f>
        <v>#REF!</v>
      </c>
      <c r="BQ379" s="17" t="e">
        <f>BQ378/#REF!*100</f>
        <v>#REF!</v>
      </c>
      <c r="BR379" s="17" t="e">
        <f>BR378/#REF!*100</f>
        <v>#REF!</v>
      </c>
      <c r="BS379" s="45" t="e">
        <f t="shared" ca="1" si="83"/>
        <v>#REF!</v>
      </c>
      <c r="BT379" s="17" t="e">
        <f>BT378/BV378*100</f>
        <v>#DIV/0!</v>
      </c>
      <c r="BU379" s="17" t="e">
        <f>BU378/BW378*100</f>
        <v>#DIV/0!</v>
      </c>
      <c r="BV379" s="17" t="e">
        <f>BV378/CC378*100</f>
        <v>#DIV/0!</v>
      </c>
      <c r="BW379" s="17" t="e">
        <f>BW378/#REF!*100</f>
        <v>#REF!</v>
      </c>
      <c r="BX379" s="17" t="e">
        <f>BX378/#REF!*100</f>
        <v>#REF!</v>
      </c>
      <c r="BY379" s="17" t="e">
        <f>BY378/#REF!*100</f>
        <v>#REF!</v>
      </c>
      <c r="BZ379" s="17" t="e">
        <f>BZ378/#REF!*100</f>
        <v>#REF!</v>
      </c>
      <c r="CA379" s="17" t="e">
        <f>CA378/#REF!*100</f>
        <v>#REF!</v>
      </c>
      <c r="CB379" s="17" t="e">
        <f>CB378/#REF!*100</f>
        <v>#REF!</v>
      </c>
      <c r="CC379" s="44" t="e">
        <f t="shared" si="81"/>
        <v>#DIV/0!</v>
      </c>
      <c r="CD379" s="17" t="e">
        <f>CD378/CF378*100</f>
        <v>#DIV/0!</v>
      </c>
      <c r="CE379" s="17" t="e">
        <f>CE378/CG378*100</f>
        <v>#DIV/0!</v>
      </c>
      <c r="CF379" s="17">
        <f>CF378/CM378*100</f>
        <v>0</v>
      </c>
      <c r="CG379" s="17" t="e">
        <f>CG378/#REF!*100</f>
        <v>#REF!</v>
      </c>
      <c r="CH379" s="17" t="e">
        <f>CH378/#REF!*100</f>
        <v>#REF!</v>
      </c>
      <c r="CI379" s="17" t="e">
        <f>CI378/#REF!*100</f>
        <v>#REF!</v>
      </c>
      <c r="CJ379" s="17" t="e">
        <f>CJ378/#REF!*100</f>
        <v>#REF!</v>
      </c>
      <c r="CK379" s="17" t="e">
        <f>CK378/#REF!*100</f>
        <v>#REF!</v>
      </c>
      <c r="CL379" s="17" t="e">
        <f>CL378/#REF!*100</f>
        <v>#REF!</v>
      </c>
      <c r="CM379" s="44" t="e">
        <f t="shared" si="82"/>
        <v>#DIV/0!</v>
      </c>
    </row>
    <row r="380" spans="1:91" x14ac:dyDescent="0.2">
      <c r="A380" t="s">
        <v>172</v>
      </c>
      <c r="B380" s="29">
        <v>1</v>
      </c>
      <c r="C380" s="29">
        <v>0</v>
      </c>
      <c r="D380" s="29">
        <v>0</v>
      </c>
      <c r="E380" s="29">
        <v>0</v>
      </c>
      <c r="F380" s="29">
        <v>0</v>
      </c>
      <c r="G380" s="29">
        <v>0</v>
      </c>
      <c r="H380" s="29">
        <v>0</v>
      </c>
      <c r="I380" s="29">
        <v>0</v>
      </c>
      <c r="J380" s="29">
        <v>0</v>
      </c>
      <c r="K380" s="44">
        <f t="shared" si="75"/>
        <v>1</v>
      </c>
      <c r="L380" s="29">
        <v>1</v>
      </c>
      <c r="M380" s="29">
        <v>0</v>
      </c>
      <c r="N380" s="29">
        <v>0</v>
      </c>
      <c r="O380" s="29">
        <v>0</v>
      </c>
      <c r="P380" s="29">
        <v>1</v>
      </c>
      <c r="Q380" s="29">
        <v>0</v>
      </c>
      <c r="R380" s="29">
        <v>0</v>
      </c>
      <c r="S380" s="29">
        <v>0</v>
      </c>
      <c r="T380" s="29">
        <v>0</v>
      </c>
      <c r="U380" s="44">
        <f t="shared" si="76"/>
        <v>2</v>
      </c>
      <c r="V380" s="29">
        <v>0</v>
      </c>
      <c r="W380" s="29">
        <v>1</v>
      </c>
      <c r="X380" s="29">
        <v>0</v>
      </c>
      <c r="Y380" s="29">
        <v>1</v>
      </c>
      <c r="Z380" s="29">
        <v>0</v>
      </c>
      <c r="AA380" s="29">
        <v>0</v>
      </c>
      <c r="AB380" s="29">
        <v>0</v>
      </c>
      <c r="AC380" s="29">
        <v>0</v>
      </c>
      <c r="AD380" s="29">
        <v>0</v>
      </c>
      <c r="AE380" s="44">
        <f t="shared" si="77"/>
        <v>2</v>
      </c>
      <c r="AF380" s="29">
        <v>0</v>
      </c>
      <c r="AG380" s="29">
        <v>0</v>
      </c>
      <c r="AH380" s="29">
        <v>1</v>
      </c>
      <c r="AI380" s="29">
        <v>0</v>
      </c>
      <c r="AJ380" s="29">
        <v>1</v>
      </c>
      <c r="AK380" s="29">
        <v>0</v>
      </c>
      <c r="AL380" s="29">
        <v>0</v>
      </c>
      <c r="AM380" s="29">
        <v>0</v>
      </c>
      <c r="AN380" s="29">
        <v>0</v>
      </c>
      <c r="AO380" s="44">
        <f t="shared" si="78"/>
        <v>2</v>
      </c>
      <c r="AP380" s="29">
        <v>0</v>
      </c>
      <c r="AQ380" s="29">
        <v>1</v>
      </c>
      <c r="AR380" s="29">
        <v>0</v>
      </c>
      <c r="AS380" s="29">
        <v>1</v>
      </c>
      <c r="AT380" s="29">
        <v>0</v>
      </c>
      <c r="AU380" s="29">
        <v>0</v>
      </c>
      <c r="AV380" s="29">
        <v>0</v>
      </c>
      <c r="AW380" s="29">
        <v>0</v>
      </c>
      <c r="AX380" s="29">
        <v>0</v>
      </c>
      <c r="AY380" s="44">
        <f t="shared" si="79"/>
        <v>2</v>
      </c>
      <c r="AZ380" s="29">
        <v>0</v>
      </c>
      <c r="BA380" s="29">
        <v>0</v>
      </c>
      <c r="BB380" s="29">
        <v>1</v>
      </c>
      <c r="BC380" s="29">
        <v>0</v>
      </c>
      <c r="BD380" s="29">
        <v>0</v>
      </c>
      <c r="BE380" s="29">
        <v>0</v>
      </c>
      <c r="BF380" s="29">
        <v>0</v>
      </c>
      <c r="BG380" s="29">
        <v>0</v>
      </c>
      <c r="BH380" s="29">
        <v>0</v>
      </c>
      <c r="BI380" s="44">
        <f t="shared" si="80"/>
        <v>1</v>
      </c>
      <c r="BJ380" s="29">
        <v>0</v>
      </c>
      <c r="BK380" s="29">
        <v>0</v>
      </c>
      <c r="BL380" s="29">
        <v>0</v>
      </c>
      <c r="BM380" s="29">
        <v>0</v>
      </c>
      <c r="BN380" s="29">
        <v>0</v>
      </c>
      <c r="BO380" s="29">
        <v>1</v>
      </c>
      <c r="BP380" s="29">
        <v>0</v>
      </c>
      <c r="BQ380" s="29">
        <v>0</v>
      </c>
      <c r="BR380" s="29">
        <v>0</v>
      </c>
      <c r="BS380" s="44" t="e">
        <f t="shared" ca="1" si="83"/>
        <v>#REF!</v>
      </c>
      <c r="BT380" s="29">
        <v>0</v>
      </c>
      <c r="BU380" s="29">
        <v>0</v>
      </c>
      <c r="BV380" s="29">
        <v>0</v>
      </c>
      <c r="BW380" s="29">
        <v>0</v>
      </c>
      <c r="BX380" s="29">
        <v>0</v>
      </c>
      <c r="BY380" s="29">
        <v>0</v>
      </c>
      <c r="BZ380" s="29">
        <v>0</v>
      </c>
      <c r="CA380" s="29">
        <v>0</v>
      </c>
      <c r="CB380" s="29">
        <v>0</v>
      </c>
      <c r="CC380" s="44">
        <f t="shared" si="81"/>
        <v>0</v>
      </c>
      <c r="CD380" s="29">
        <v>0</v>
      </c>
      <c r="CE380" s="29">
        <v>0</v>
      </c>
      <c r="CF380" s="29">
        <v>0</v>
      </c>
      <c r="CG380" s="29">
        <v>0</v>
      </c>
      <c r="CH380" s="29">
        <v>0</v>
      </c>
      <c r="CI380" s="29">
        <v>0</v>
      </c>
      <c r="CJ380" s="29">
        <v>0</v>
      </c>
      <c r="CK380" s="29">
        <v>0</v>
      </c>
      <c r="CL380" s="29">
        <v>0</v>
      </c>
      <c r="CM380" s="44">
        <f t="shared" si="82"/>
        <v>0</v>
      </c>
    </row>
    <row r="381" spans="1:91" x14ac:dyDescent="0.2">
      <c r="A381" t="s">
        <v>173</v>
      </c>
      <c r="B381" s="17" t="e">
        <f>B380/D380*100</f>
        <v>#DIV/0!</v>
      </c>
      <c r="C381" s="17" t="e">
        <f>C380/E380*100</f>
        <v>#DIV/0!</v>
      </c>
      <c r="D381" s="17">
        <f>D380/K380*100</f>
        <v>0</v>
      </c>
      <c r="E381" s="17" t="e">
        <f>E380/#REF!*100</f>
        <v>#REF!</v>
      </c>
      <c r="F381" s="17" t="e">
        <f>F380/#REF!*100</f>
        <v>#REF!</v>
      </c>
      <c r="G381" s="17" t="e">
        <f>G380/#REF!*100</f>
        <v>#REF!</v>
      </c>
      <c r="H381" s="17" t="e">
        <f>H380/#REF!*100</f>
        <v>#REF!</v>
      </c>
      <c r="I381" s="17" t="e">
        <f>I380/#REF!*100</f>
        <v>#REF!</v>
      </c>
      <c r="J381" s="17" t="e">
        <f>J380/#REF!*100</f>
        <v>#REF!</v>
      </c>
      <c r="K381" s="44" t="e">
        <f t="shared" si="75"/>
        <v>#DIV/0!</v>
      </c>
      <c r="L381" s="17" t="e">
        <f>L380/N380*100</f>
        <v>#DIV/0!</v>
      </c>
      <c r="M381" s="17" t="e">
        <f>M380/O380*100</f>
        <v>#DIV/0!</v>
      </c>
      <c r="N381" s="17">
        <f>N380/U380*100</f>
        <v>0</v>
      </c>
      <c r="O381" s="17" t="e">
        <f>O380/#REF!*100</f>
        <v>#REF!</v>
      </c>
      <c r="P381" s="17" t="e">
        <f>P380/#REF!*100</f>
        <v>#REF!</v>
      </c>
      <c r="Q381" s="17" t="e">
        <f>Q380/#REF!*100</f>
        <v>#REF!</v>
      </c>
      <c r="R381" s="17" t="e">
        <f>R380/#REF!*100</f>
        <v>#REF!</v>
      </c>
      <c r="S381" s="17" t="e">
        <f>S380/#REF!*100</f>
        <v>#REF!</v>
      </c>
      <c r="T381" s="17" t="e">
        <f>T380/#REF!*100</f>
        <v>#REF!</v>
      </c>
      <c r="U381" s="44" t="e">
        <f t="shared" si="76"/>
        <v>#DIV/0!</v>
      </c>
      <c r="V381" s="17" t="e">
        <f>V380/X380*100</f>
        <v>#DIV/0!</v>
      </c>
      <c r="W381" s="17">
        <f>W380/Y380*100</f>
        <v>100</v>
      </c>
      <c r="X381" s="17">
        <f>X380/AE380*100</f>
        <v>0</v>
      </c>
      <c r="Y381" s="17" t="e">
        <f>Y380/#REF!*100</f>
        <v>#REF!</v>
      </c>
      <c r="Z381" s="17" t="e">
        <f>Z380/#REF!*100</f>
        <v>#REF!</v>
      </c>
      <c r="AA381" s="17" t="e">
        <f>AA380/#REF!*100</f>
        <v>#REF!</v>
      </c>
      <c r="AB381" s="17" t="e">
        <f>AB380/#REF!*100</f>
        <v>#REF!</v>
      </c>
      <c r="AC381" s="17" t="e">
        <f>AC380/#REF!*100</f>
        <v>#REF!</v>
      </c>
      <c r="AD381" s="17" t="e">
        <f>AD380/#REF!*100</f>
        <v>#REF!</v>
      </c>
      <c r="AE381" s="44" t="e">
        <f t="shared" si="77"/>
        <v>#DIV/0!</v>
      </c>
      <c r="AF381" s="17">
        <f>AF380/AH380*100</f>
        <v>0</v>
      </c>
      <c r="AG381" s="17" t="e">
        <f>AG380/AI380*100</f>
        <v>#DIV/0!</v>
      </c>
      <c r="AH381" s="17">
        <f>AH380/AO380*100</f>
        <v>50</v>
      </c>
      <c r="AI381" s="17" t="e">
        <f>AI380/#REF!*100</f>
        <v>#REF!</v>
      </c>
      <c r="AJ381" s="17" t="e">
        <f>AJ380/#REF!*100</f>
        <v>#REF!</v>
      </c>
      <c r="AK381" s="17" t="e">
        <f>AK380/#REF!*100</f>
        <v>#REF!</v>
      </c>
      <c r="AL381" s="17" t="e">
        <f>AL380/#REF!*100</f>
        <v>#REF!</v>
      </c>
      <c r="AM381" s="17" t="e">
        <f>AM380/#REF!*100</f>
        <v>#REF!</v>
      </c>
      <c r="AN381" s="17" t="e">
        <f>AN380/#REF!*100</f>
        <v>#REF!</v>
      </c>
      <c r="AO381" s="44" t="e">
        <f t="shared" si="78"/>
        <v>#DIV/0!</v>
      </c>
      <c r="AP381" s="17" t="e">
        <f>AP380/AR380*100</f>
        <v>#DIV/0!</v>
      </c>
      <c r="AQ381" s="17">
        <f>AQ380/AS380*100</f>
        <v>100</v>
      </c>
      <c r="AR381" s="17">
        <f>AR380/AY380*100</f>
        <v>0</v>
      </c>
      <c r="AS381" s="17" t="e">
        <f>AS380/#REF!*100</f>
        <v>#REF!</v>
      </c>
      <c r="AT381" s="17" t="e">
        <f>AT380/#REF!*100</f>
        <v>#REF!</v>
      </c>
      <c r="AU381" s="17" t="e">
        <f>AU380/#REF!*100</f>
        <v>#REF!</v>
      </c>
      <c r="AV381" s="17" t="e">
        <f>AV380/#REF!*100</f>
        <v>#REF!</v>
      </c>
      <c r="AW381" s="17" t="e">
        <f>AW380/#REF!*100</f>
        <v>#REF!</v>
      </c>
      <c r="AX381" s="17" t="e">
        <f>AX380/#REF!*100</f>
        <v>#REF!</v>
      </c>
      <c r="AY381" s="44" t="e">
        <f t="shared" si="79"/>
        <v>#DIV/0!</v>
      </c>
      <c r="AZ381" s="17">
        <f>AZ380/BB380*100</f>
        <v>0</v>
      </c>
      <c r="BA381" s="17" t="e">
        <f>BA380/BC380*100</f>
        <v>#DIV/0!</v>
      </c>
      <c r="BB381" s="17">
        <f>BB380/BI380*100</f>
        <v>100</v>
      </c>
      <c r="BC381" s="17" t="e">
        <f>BC380/#REF!*100</f>
        <v>#REF!</v>
      </c>
      <c r="BD381" s="17" t="e">
        <f>BD380/#REF!*100</f>
        <v>#REF!</v>
      </c>
      <c r="BE381" s="17" t="e">
        <f>BE380/#REF!*100</f>
        <v>#REF!</v>
      </c>
      <c r="BF381" s="17" t="e">
        <f>BF380/#REF!*100</f>
        <v>#REF!</v>
      </c>
      <c r="BG381" s="17" t="e">
        <f>BG380/#REF!*100</f>
        <v>#REF!</v>
      </c>
      <c r="BH381" s="17" t="e">
        <f>BH380/#REF!*100</f>
        <v>#REF!</v>
      </c>
      <c r="BI381" s="44" t="e">
        <f t="shared" si="80"/>
        <v>#DIV/0!</v>
      </c>
      <c r="BJ381" s="17" t="e">
        <f>BJ380/BL380*100</f>
        <v>#DIV/0!</v>
      </c>
      <c r="BK381" s="17" t="e">
        <f>BK380/BM380*100</f>
        <v>#DIV/0!</v>
      </c>
      <c r="BL381" s="17" t="e">
        <f ca="1">BL380/BS380*100</f>
        <v>#REF!</v>
      </c>
      <c r="BM381" s="17" t="e">
        <f>BM380/#REF!*100</f>
        <v>#REF!</v>
      </c>
      <c r="BN381" s="17" t="e">
        <f>BN380/#REF!*100</f>
        <v>#REF!</v>
      </c>
      <c r="BO381" s="17" t="e">
        <f>BO380/#REF!*100</f>
        <v>#REF!</v>
      </c>
      <c r="BP381" s="17" t="e">
        <f>BP380/#REF!*100</f>
        <v>#REF!</v>
      </c>
      <c r="BQ381" s="17" t="e">
        <f>BQ380/#REF!*100</f>
        <v>#REF!</v>
      </c>
      <c r="BR381" s="17" t="e">
        <f>BR380/#REF!*100</f>
        <v>#REF!</v>
      </c>
      <c r="BS381" s="45" t="e">
        <f t="shared" ca="1" si="83"/>
        <v>#REF!</v>
      </c>
      <c r="BT381" s="17" t="e">
        <f>BT380/BV380*100</f>
        <v>#DIV/0!</v>
      </c>
      <c r="BU381" s="17" t="e">
        <f>BU380/BW380*100</f>
        <v>#DIV/0!</v>
      </c>
      <c r="BV381" s="17" t="e">
        <f>BV380/CC380*100</f>
        <v>#DIV/0!</v>
      </c>
      <c r="BW381" s="17" t="e">
        <f>BW380/#REF!*100</f>
        <v>#REF!</v>
      </c>
      <c r="BX381" s="17" t="e">
        <f>BX380/#REF!*100</f>
        <v>#REF!</v>
      </c>
      <c r="BY381" s="17" t="e">
        <f>BY380/#REF!*100</f>
        <v>#REF!</v>
      </c>
      <c r="BZ381" s="17" t="e">
        <f>BZ380/#REF!*100</f>
        <v>#REF!</v>
      </c>
      <c r="CA381" s="17" t="e">
        <f>CA380/#REF!*100</f>
        <v>#REF!</v>
      </c>
      <c r="CB381" s="17" t="e">
        <f>CB380/#REF!*100</f>
        <v>#REF!</v>
      </c>
      <c r="CC381" s="44" t="e">
        <f t="shared" si="81"/>
        <v>#DIV/0!</v>
      </c>
      <c r="CD381" s="17" t="e">
        <f>CD380/CF380*100</f>
        <v>#DIV/0!</v>
      </c>
      <c r="CE381" s="17" t="e">
        <f>CE380/CG380*100</f>
        <v>#DIV/0!</v>
      </c>
      <c r="CF381" s="17" t="e">
        <f>CF380/CM380*100</f>
        <v>#DIV/0!</v>
      </c>
      <c r="CG381" s="17" t="e">
        <f>CG380/#REF!*100</f>
        <v>#REF!</v>
      </c>
      <c r="CH381" s="17" t="e">
        <f>CH380/#REF!*100</f>
        <v>#REF!</v>
      </c>
      <c r="CI381" s="17" t="e">
        <f>CI380/#REF!*100</f>
        <v>#REF!</v>
      </c>
      <c r="CJ381" s="17" t="e">
        <f>CJ380/#REF!*100</f>
        <v>#REF!</v>
      </c>
      <c r="CK381" s="17" t="e">
        <f>CK380/#REF!*100</f>
        <v>#REF!</v>
      </c>
      <c r="CL381" s="17" t="e">
        <f>CL380/#REF!*100</f>
        <v>#REF!</v>
      </c>
      <c r="CM381" s="44" t="e">
        <f t="shared" si="82"/>
        <v>#DIV/0!</v>
      </c>
    </row>
    <row r="382" spans="1:91" x14ac:dyDescent="0.2">
      <c r="A382" t="s">
        <v>174</v>
      </c>
      <c r="B382" s="29">
        <v>0</v>
      </c>
      <c r="C382" s="29">
        <v>1</v>
      </c>
      <c r="D382" s="29">
        <v>0</v>
      </c>
      <c r="E382" s="29">
        <v>1</v>
      </c>
      <c r="F382" s="29">
        <v>1</v>
      </c>
      <c r="G382" s="29">
        <v>1</v>
      </c>
      <c r="H382" s="29">
        <v>0</v>
      </c>
      <c r="I382" s="29">
        <v>1</v>
      </c>
      <c r="J382" s="29">
        <v>0</v>
      </c>
      <c r="K382" s="44">
        <f t="shared" si="75"/>
        <v>5</v>
      </c>
      <c r="L382" s="29">
        <v>0</v>
      </c>
      <c r="M382" s="29">
        <v>2</v>
      </c>
      <c r="N382" s="29">
        <v>1</v>
      </c>
      <c r="O382" s="29">
        <v>0</v>
      </c>
      <c r="P382" s="29">
        <v>0</v>
      </c>
      <c r="Q382" s="29">
        <v>0</v>
      </c>
      <c r="R382" s="29">
        <v>2</v>
      </c>
      <c r="S382" s="29">
        <v>0</v>
      </c>
      <c r="T382" s="29">
        <v>0</v>
      </c>
      <c r="U382" s="44">
        <f t="shared" si="76"/>
        <v>5</v>
      </c>
      <c r="V382" s="29">
        <v>5</v>
      </c>
      <c r="W382" s="29">
        <v>0</v>
      </c>
      <c r="X382" s="29">
        <v>0</v>
      </c>
      <c r="Y382" s="29">
        <v>0</v>
      </c>
      <c r="Z382" s="29">
        <v>0</v>
      </c>
      <c r="AA382" s="29">
        <v>0</v>
      </c>
      <c r="AB382" s="29">
        <v>0</v>
      </c>
      <c r="AC382" s="29">
        <v>0</v>
      </c>
      <c r="AD382" s="29">
        <v>0</v>
      </c>
      <c r="AE382" s="44">
        <f t="shared" si="77"/>
        <v>5</v>
      </c>
      <c r="AF382" s="29">
        <v>1</v>
      </c>
      <c r="AG382" s="29">
        <v>1</v>
      </c>
      <c r="AH382" s="29">
        <v>0</v>
      </c>
      <c r="AI382" s="29">
        <v>0</v>
      </c>
      <c r="AJ382" s="29">
        <v>1</v>
      </c>
      <c r="AK382" s="29">
        <v>1</v>
      </c>
      <c r="AL382" s="29">
        <v>0</v>
      </c>
      <c r="AM382" s="29">
        <v>0</v>
      </c>
      <c r="AN382" s="29">
        <v>0</v>
      </c>
      <c r="AO382" s="44">
        <f t="shared" si="78"/>
        <v>4</v>
      </c>
      <c r="AP382" s="29">
        <v>1</v>
      </c>
      <c r="AQ382" s="29">
        <v>2</v>
      </c>
      <c r="AR382" s="29">
        <v>1</v>
      </c>
      <c r="AS382" s="29">
        <v>1</v>
      </c>
      <c r="AT382" s="29">
        <v>0</v>
      </c>
      <c r="AU382" s="29">
        <v>0</v>
      </c>
      <c r="AV382" s="29">
        <v>0</v>
      </c>
      <c r="AW382" s="29">
        <v>0</v>
      </c>
      <c r="AX382" s="29">
        <v>0</v>
      </c>
      <c r="AY382" s="44">
        <f t="shared" si="79"/>
        <v>5</v>
      </c>
      <c r="AZ382" s="29">
        <v>1</v>
      </c>
      <c r="BA382" s="29">
        <v>0</v>
      </c>
      <c r="BB382" s="29">
        <v>2</v>
      </c>
      <c r="BC382" s="29">
        <v>0</v>
      </c>
      <c r="BD382" s="29">
        <v>0</v>
      </c>
      <c r="BE382" s="29">
        <v>0</v>
      </c>
      <c r="BF382" s="29">
        <v>1</v>
      </c>
      <c r="BG382" s="29">
        <v>1</v>
      </c>
      <c r="BH382" s="29">
        <v>1</v>
      </c>
      <c r="BI382" s="44">
        <f t="shared" si="80"/>
        <v>6</v>
      </c>
      <c r="BJ382" s="29">
        <v>0</v>
      </c>
      <c r="BK382" s="29">
        <v>0</v>
      </c>
      <c r="BL382" s="29">
        <v>1</v>
      </c>
      <c r="BM382" s="29">
        <v>1</v>
      </c>
      <c r="BN382" s="29">
        <v>0</v>
      </c>
      <c r="BO382" s="29">
        <v>1</v>
      </c>
      <c r="BP382" s="29">
        <v>0</v>
      </c>
      <c r="BQ382" s="29">
        <v>0</v>
      </c>
      <c r="BR382" s="29">
        <v>2</v>
      </c>
      <c r="BS382" s="44" t="e">
        <f t="shared" ca="1" si="83"/>
        <v>#REF!</v>
      </c>
      <c r="BT382" s="29">
        <v>0</v>
      </c>
      <c r="BU382" s="29">
        <v>0</v>
      </c>
      <c r="BV382" s="29">
        <v>0</v>
      </c>
      <c r="BW382" s="29">
        <v>1</v>
      </c>
      <c r="BX382" s="29">
        <v>0</v>
      </c>
      <c r="BY382" s="29">
        <v>1</v>
      </c>
      <c r="BZ382" s="29">
        <v>0</v>
      </c>
      <c r="CA382" s="29">
        <v>0</v>
      </c>
      <c r="CB382" s="29">
        <v>1</v>
      </c>
      <c r="CC382" s="44">
        <f t="shared" si="81"/>
        <v>3</v>
      </c>
      <c r="CD382" s="29">
        <v>0</v>
      </c>
      <c r="CE382" s="29">
        <v>0</v>
      </c>
      <c r="CF382" s="29">
        <v>1</v>
      </c>
      <c r="CG382" s="29">
        <v>0</v>
      </c>
      <c r="CH382" s="29">
        <v>2</v>
      </c>
      <c r="CI382" s="29">
        <v>0</v>
      </c>
      <c r="CJ382" s="29">
        <v>1</v>
      </c>
      <c r="CK382" s="29">
        <v>1</v>
      </c>
      <c r="CL382" s="29">
        <v>1</v>
      </c>
      <c r="CM382" s="44">
        <f t="shared" si="82"/>
        <v>6</v>
      </c>
    </row>
    <row r="383" spans="1:91" x14ac:dyDescent="0.2">
      <c r="A383" t="s">
        <v>175</v>
      </c>
      <c r="B383" s="17" t="e">
        <f>B382/D382*100</f>
        <v>#DIV/0!</v>
      </c>
      <c r="C383" s="17">
        <f>C382/E382*100</f>
        <v>100</v>
      </c>
      <c r="D383" s="17">
        <f>D382/K382*100</f>
        <v>0</v>
      </c>
      <c r="E383" s="17" t="e">
        <f>E382/#REF!*100</f>
        <v>#REF!</v>
      </c>
      <c r="F383" s="17" t="e">
        <f>F382/#REF!*100</f>
        <v>#REF!</v>
      </c>
      <c r="G383" s="17" t="e">
        <f>G382/#REF!*100</f>
        <v>#REF!</v>
      </c>
      <c r="H383" s="17" t="e">
        <f>H382/#REF!*100</f>
        <v>#REF!</v>
      </c>
      <c r="I383" s="17" t="e">
        <f>I382/#REF!*100</f>
        <v>#REF!</v>
      </c>
      <c r="J383" s="17" t="e">
        <f>J382/#REF!*100</f>
        <v>#REF!</v>
      </c>
      <c r="K383" s="44" t="e">
        <f t="shared" si="75"/>
        <v>#DIV/0!</v>
      </c>
      <c r="L383" s="17">
        <f>L382/N382*100</f>
        <v>0</v>
      </c>
      <c r="M383" s="17" t="e">
        <f>M382/O382*100</f>
        <v>#DIV/0!</v>
      </c>
      <c r="N383" s="17">
        <f>N382/U382*100</f>
        <v>20</v>
      </c>
      <c r="O383" s="17" t="e">
        <f>O382/#REF!*100</f>
        <v>#REF!</v>
      </c>
      <c r="P383" s="17" t="e">
        <f>P382/#REF!*100</f>
        <v>#REF!</v>
      </c>
      <c r="Q383" s="17" t="e">
        <f>Q382/#REF!*100</f>
        <v>#REF!</v>
      </c>
      <c r="R383" s="17" t="e">
        <f>R382/#REF!*100</f>
        <v>#REF!</v>
      </c>
      <c r="S383" s="17" t="e">
        <f>S382/#REF!*100</f>
        <v>#REF!</v>
      </c>
      <c r="T383" s="17" t="e">
        <f>T382/#REF!*100</f>
        <v>#REF!</v>
      </c>
      <c r="U383" s="44" t="e">
        <f t="shared" si="76"/>
        <v>#DIV/0!</v>
      </c>
      <c r="V383" s="17" t="e">
        <f>V382/X382*100</f>
        <v>#DIV/0!</v>
      </c>
      <c r="W383" s="17" t="e">
        <f>W382/Y382*100</f>
        <v>#DIV/0!</v>
      </c>
      <c r="X383" s="17">
        <f>X382/AE382*100</f>
        <v>0</v>
      </c>
      <c r="Y383" s="17" t="e">
        <f>Y382/#REF!*100</f>
        <v>#REF!</v>
      </c>
      <c r="Z383" s="17" t="e">
        <f>Z382/#REF!*100</f>
        <v>#REF!</v>
      </c>
      <c r="AA383" s="17" t="e">
        <f>AA382/#REF!*100</f>
        <v>#REF!</v>
      </c>
      <c r="AB383" s="17" t="e">
        <f>AB382/#REF!*100</f>
        <v>#REF!</v>
      </c>
      <c r="AC383" s="17" t="e">
        <f>AC382/#REF!*100</f>
        <v>#REF!</v>
      </c>
      <c r="AD383" s="17" t="e">
        <f>AD382/#REF!*100</f>
        <v>#REF!</v>
      </c>
      <c r="AE383" s="44" t="e">
        <f t="shared" si="77"/>
        <v>#DIV/0!</v>
      </c>
      <c r="AF383" s="17" t="e">
        <f>AF382/AH382*100</f>
        <v>#DIV/0!</v>
      </c>
      <c r="AG383" s="17" t="e">
        <f>AG382/AI382*100</f>
        <v>#DIV/0!</v>
      </c>
      <c r="AH383" s="17">
        <f>AH382/AO382*100</f>
        <v>0</v>
      </c>
      <c r="AI383" s="17" t="e">
        <f>AI382/#REF!*100</f>
        <v>#REF!</v>
      </c>
      <c r="AJ383" s="17" t="e">
        <f>AJ382/#REF!*100</f>
        <v>#REF!</v>
      </c>
      <c r="AK383" s="17" t="e">
        <f>AK382/#REF!*100</f>
        <v>#REF!</v>
      </c>
      <c r="AL383" s="17" t="e">
        <f>AL382/#REF!*100</f>
        <v>#REF!</v>
      </c>
      <c r="AM383" s="17" t="e">
        <f>AM382/#REF!*100</f>
        <v>#REF!</v>
      </c>
      <c r="AN383" s="17" t="e">
        <f>AN382/#REF!*100</f>
        <v>#REF!</v>
      </c>
      <c r="AO383" s="44" t="e">
        <f t="shared" si="78"/>
        <v>#DIV/0!</v>
      </c>
      <c r="AP383" s="17">
        <f>AP382/AR382*100</f>
        <v>100</v>
      </c>
      <c r="AQ383" s="17">
        <f>AQ382/AS382*100</f>
        <v>200</v>
      </c>
      <c r="AR383" s="17">
        <f>AR382/AY382*100</f>
        <v>20</v>
      </c>
      <c r="AS383" s="17" t="e">
        <f>AS382/#REF!*100</f>
        <v>#REF!</v>
      </c>
      <c r="AT383" s="17" t="e">
        <f>AT382/#REF!*100</f>
        <v>#REF!</v>
      </c>
      <c r="AU383" s="17" t="e">
        <f>AU382/#REF!*100</f>
        <v>#REF!</v>
      </c>
      <c r="AV383" s="17" t="e">
        <f>AV382/#REF!*100</f>
        <v>#REF!</v>
      </c>
      <c r="AW383" s="17" t="e">
        <f>AW382/#REF!*100</f>
        <v>#REF!</v>
      </c>
      <c r="AX383" s="17" t="e">
        <f>AX382/#REF!*100</f>
        <v>#REF!</v>
      </c>
      <c r="AY383" s="44" t="e">
        <f t="shared" si="79"/>
        <v>#REF!</v>
      </c>
      <c r="AZ383" s="17">
        <f>AZ382/BB382*100</f>
        <v>50</v>
      </c>
      <c r="BA383" s="17" t="e">
        <f>BA382/BC382*100</f>
        <v>#DIV/0!</v>
      </c>
      <c r="BB383" s="17">
        <f>BB382/BI382*100</f>
        <v>33.333333333333329</v>
      </c>
      <c r="BC383" s="17" t="e">
        <f>BC382/#REF!*100</f>
        <v>#REF!</v>
      </c>
      <c r="BD383" s="17" t="e">
        <f>BD382/#REF!*100</f>
        <v>#REF!</v>
      </c>
      <c r="BE383" s="17" t="e">
        <f>BE382/#REF!*100</f>
        <v>#REF!</v>
      </c>
      <c r="BF383" s="17" t="e">
        <f>BF382/#REF!*100</f>
        <v>#REF!</v>
      </c>
      <c r="BG383" s="17" t="e">
        <f>BG382/#REF!*100</f>
        <v>#REF!</v>
      </c>
      <c r="BH383" s="17" t="e">
        <f>BH382/#REF!*100</f>
        <v>#REF!</v>
      </c>
      <c r="BI383" s="44" t="e">
        <f t="shared" si="80"/>
        <v>#DIV/0!</v>
      </c>
      <c r="BJ383" s="17">
        <f>BJ382/BL382*100</f>
        <v>0</v>
      </c>
      <c r="BK383" s="17">
        <f>BK382/BM382*100</f>
        <v>0</v>
      </c>
      <c r="BL383" s="17" t="e">
        <f ca="1">BL382/BS382*100</f>
        <v>#REF!</v>
      </c>
      <c r="BM383" s="17" t="e">
        <f>BM382/#REF!*100</f>
        <v>#REF!</v>
      </c>
      <c r="BN383" s="17" t="e">
        <f>BN382/#REF!*100</f>
        <v>#REF!</v>
      </c>
      <c r="BO383" s="17" t="e">
        <f>BO382/#REF!*100</f>
        <v>#REF!</v>
      </c>
      <c r="BP383" s="17" t="e">
        <f>BP382/#REF!*100</f>
        <v>#REF!</v>
      </c>
      <c r="BQ383" s="17" t="e">
        <f>BQ382/#REF!*100</f>
        <v>#REF!</v>
      </c>
      <c r="BR383" s="17" t="e">
        <f>BR382/#REF!*100</f>
        <v>#REF!</v>
      </c>
      <c r="BS383" s="45" t="e">
        <f t="shared" ca="1" si="83"/>
        <v>#REF!</v>
      </c>
      <c r="BT383" s="17" t="e">
        <f>BT382/BV382*100</f>
        <v>#DIV/0!</v>
      </c>
      <c r="BU383" s="17">
        <f>BU382/BW382*100</f>
        <v>0</v>
      </c>
      <c r="BV383" s="17">
        <f>BV382/CC382*100</f>
        <v>0</v>
      </c>
      <c r="BW383" s="17" t="e">
        <f>BW382/#REF!*100</f>
        <v>#REF!</v>
      </c>
      <c r="BX383" s="17" t="e">
        <f>BX382/#REF!*100</f>
        <v>#REF!</v>
      </c>
      <c r="BY383" s="17" t="e">
        <f>BY382/#REF!*100</f>
        <v>#REF!</v>
      </c>
      <c r="BZ383" s="17" t="e">
        <f>BZ382/#REF!*100</f>
        <v>#REF!</v>
      </c>
      <c r="CA383" s="17" t="e">
        <f>CA382/#REF!*100</f>
        <v>#REF!</v>
      </c>
      <c r="CB383" s="17" t="e">
        <f>CB382/#REF!*100</f>
        <v>#REF!</v>
      </c>
      <c r="CC383" s="44" t="e">
        <f t="shared" si="81"/>
        <v>#DIV/0!</v>
      </c>
      <c r="CD383" s="17">
        <f>CD382/CF382*100</f>
        <v>0</v>
      </c>
      <c r="CE383" s="17" t="e">
        <f>CE382/CG382*100</f>
        <v>#DIV/0!</v>
      </c>
      <c r="CF383" s="17">
        <f>CF382/CM382*100</f>
        <v>16.666666666666664</v>
      </c>
      <c r="CG383" s="17" t="e">
        <f>CG382/#REF!*100</f>
        <v>#REF!</v>
      </c>
      <c r="CH383" s="17" t="e">
        <f>CH382/#REF!*100</f>
        <v>#REF!</v>
      </c>
      <c r="CI383" s="17" t="e">
        <f>CI382/#REF!*100</f>
        <v>#REF!</v>
      </c>
      <c r="CJ383" s="17" t="e">
        <f>CJ382/#REF!*100</f>
        <v>#REF!</v>
      </c>
      <c r="CK383" s="17" t="e">
        <f>CK382/#REF!*100</f>
        <v>#REF!</v>
      </c>
      <c r="CL383" s="17" t="e">
        <f>CL382/#REF!*100</f>
        <v>#REF!</v>
      </c>
      <c r="CM383" s="44" t="e">
        <f t="shared" si="82"/>
        <v>#DIV/0!</v>
      </c>
    </row>
    <row r="384" spans="1:91" x14ac:dyDescent="0.2">
      <c r="A384" s="30" t="s">
        <v>185</v>
      </c>
      <c r="B384" s="30">
        <f>B372+B374+B376+B378+B380+B382</f>
        <v>3</v>
      </c>
      <c r="C384" s="30">
        <f t="shared" ref="C384:J384" si="84">C372+C374+C376+C378+C380+C382</f>
        <v>1</v>
      </c>
      <c r="D384" s="30">
        <f t="shared" si="84"/>
        <v>0</v>
      </c>
      <c r="E384" s="30">
        <f t="shared" si="84"/>
        <v>2</v>
      </c>
      <c r="F384" s="30">
        <f t="shared" si="84"/>
        <v>1</v>
      </c>
      <c r="G384" s="30">
        <f t="shared" si="84"/>
        <v>2</v>
      </c>
      <c r="H384" s="30">
        <f t="shared" si="84"/>
        <v>1</v>
      </c>
      <c r="I384" s="30">
        <f t="shared" si="84"/>
        <v>2</v>
      </c>
      <c r="J384" s="30">
        <f t="shared" si="84"/>
        <v>1</v>
      </c>
      <c r="K384" s="147">
        <v>21</v>
      </c>
      <c r="L384" s="30">
        <f>L372+L374+L376+L378+L380+L382</f>
        <v>2</v>
      </c>
      <c r="M384" s="30">
        <f t="shared" ref="M384:T384" si="85">M372+M374+M376+M378+M380+M382</f>
        <v>4</v>
      </c>
      <c r="N384" s="30">
        <f t="shared" si="85"/>
        <v>3</v>
      </c>
      <c r="O384" s="30">
        <f t="shared" si="85"/>
        <v>1</v>
      </c>
      <c r="P384" s="30">
        <f t="shared" si="85"/>
        <v>4</v>
      </c>
      <c r="Q384" s="30">
        <f t="shared" si="85"/>
        <v>1</v>
      </c>
      <c r="R384" s="30">
        <f t="shared" si="85"/>
        <v>2</v>
      </c>
      <c r="S384" s="30">
        <f t="shared" si="85"/>
        <v>0</v>
      </c>
      <c r="T384" s="30">
        <f t="shared" si="85"/>
        <v>0</v>
      </c>
      <c r="U384" s="147">
        <v>21</v>
      </c>
      <c r="V384" s="30">
        <f>V372+V374+V376+V378+V380+V382</f>
        <v>15</v>
      </c>
      <c r="W384" s="30">
        <f t="shared" ref="W384:AD384" si="86">W372+W374+W376+W378+W380+W382</f>
        <v>3</v>
      </c>
      <c r="X384" s="30">
        <f t="shared" si="86"/>
        <v>1</v>
      </c>
      <c r="Y384" s="30">
        <f t="shared" si="86"/>
        <v>1</v>
      </c>
      <c r="Z384" s="30">
        <f t="shared" si="86"/>
        <v>0</v>
      </c>
      <c r="AA384" s="30">
        <f t="shared" si="86"/>
        <v>0</v>
      </c>
      <c r="AB384" s="30">
        <f t="shared" si="86"/>
        <v>0</v>
      </c>
      <c r="AC384" s="30">
        <f t="shared" si="86"/>
        <v>0</v>
      </c>
      <c r="AD384" s="30">
        <f t="shared" si="86"/>
        <v>0</v>
      </c>
      <c r="AE384" s="147">
        <v>21</v>
      </c>
      <c r="AF384" s="30">
        <f>AF372+AF374+AF376+AF378+AF380+AF382</f>
        <v>1</v>
      </c>
      <c r="AG384" s="30">
        <f t="shared" ref="AG384:AN384" si="87">AG372+AG374+AG376+AG378+AG380+AG382</f>
        <v>3</v>
      </c>
      <c r="AH384" s="30">
        <f t="shared" si="87"/>
        <v>3</v>
      </c>
      <c r="AI384" s="30">
        <f t="shared" si="87"/>
        <v>2</v>
      </c>
      <c r="AJ384" s="30">
        <f t="shared" si="87"/>
        <v>4</v>
      </c>
      <c r="AK384" s="30">
        <f t="shared" si="87"/>
        <v>2</v>
      </c>
      <c r="AL384" s="30">
        <f t="shared" si="87"/>
        <v>0</v>
      </c>
      <c r="AM384" s="30">
        <f t="shared" si="87"/>
        <v>0</v>
      </c>
      <c r="AN384" s="30">
        <f t="shared" si="87"/>
        <v>0</v>
      </c>
      <c r="AO384" s="147">
        <v>21</v>
      </c>
      <c r="AP384" s="30">
        <f>AP372+AP374+AP376+AP378+AP380+AP382</f>
        <v>3</v>
      </c>
      <c r="AQ384" s="30">
        <f t="shared" ref="AQ384:AX384" si="88">AQ372+AQ374+AQ376+AQ378+AQ380+AQ382</f>
        <v>5</v>
      </c>
      <c r="AR384" s="30">
        <f t="shared" si="88"/>
        <v>4</v>
      </c>
      <c r="AS384" s="30">
        <f t="shared" si="88"/>
        <v>3</v>
      </c>
      <c r="AT384" s="30">
        <f t="shared" si="88"/>
        <v>2</v>
      </c>
      <c r="AU384" s="30">
        <f t="shared" si="88"/>
        <v>1</v>
      </c>
      <c r="AV384" s="30">
        <f t="shared" si="88"/>
        <v>0</v>
      </c>
      <c r="AW384" s="30">
        <f t="shared" si="88"/>
        <v>0</v>
      </c>
      <c r="AX384" s="30">
        <f t="shared" si="88"/>
        <v>0</v>
      </c>
      <c r="AY384" s="147">
        <v>21</v>
      </c>
      <c r="AZ384" s="30">
        <f>AZ372+AZ374+AZ376+AZ378+AZ380+AZ382</f>
        <v>1</v>
      </c>
      <c r="BA384" s="30">
        <f t="shared" ref="BA384:BH384" si="89">BA372+BA374+BA376+BA378+BA380+BA382</f>
        <v>4</v>
      </c>
      <c r="BB384" s="30">
        <f t="shared" si="89"/>
        <v>5</v>
      </c>
      <c r="BC384" s="30">
        <f t="shared" si="89"/>
        <v>4</v>
      </c>
      <c r="BD384" s="30">
        <f t="shared" si="89"/>
        <v>1</v>
      </c>
      <c r="BE384" s="30">
        <f t="shared" si="89"/>
        <v>1</v>
      </c>
      <c r="BF384" s="30">
        <f t="shared" si="89"/>
        <v>1</v>
      </c>
      <c r="BG384" s="30">
        <f t="shared" si="89"/>
        <v>1</v>
      </c>
      <c r="BH384" s="30">
        <f t="shared" si="89"/>
        <v>1</v>
      </c>
      <c r="BI384" s="147">
        <v>21</v>
      </c>
      <c r="BJ384" s="30">
        <f>BJ372+BJ374+BJ376+BJ378+BJ380+BJ382</f>
        <v>1</v>
      </c>
      <c r="BK384" s="30">
        <f t="shared" ref="BK384:BR384" si="90">BK372+BK374+BK376+BK378+BK380+BK382</f>
        <v>1</v>
      </c>
      <c r="BL384" s="30">
        <f t="shared" si="90"/>
        <v>3</v>
      </c>
      <c r="BM384" s="30">
        <f t="shared" si="90"/>
        <v>2</v>
      </c>
      <c r="BN384" s="30">
        <f t="shared" si="90"/>
        <v>1</v>
      </c>
      <c r="BO384" s="30">
        <f t="shared" si="90"/>
        <v>3</v>
      </c>
      <c r="BP384" s="30">
        <f t="shared" si="90"/>
        <v>2</v>
      </c>
      <c r="BQ384" s="30">
        <f t="shared" si="90"/>
        <v>1</v>
      </c>
      <c r="BR384" s="30">
        <f t="shared" si="90"/>
        <v>2</v>
      </c>
      <c r="BS384" s="147">
        <v>21</v>
      </c>
      <c r="BT384" s="30">
        <f>BT372+BT374+BT376+BT378+BT380+BT382</f>
        <v>0</v>
      </c>
      <c r="BU384" s="30">
        <f t="shared" ref="BU384:CB384" si="91">BU372+BU374+BU376+BU378+BU380+BU382</f>
        <v>0</v>
      </c>
      <c r="BV384" s="30">
        <f t="shared" si="91"/>
        <v>0</v>
      </c>
      <c r="BW384" s="30">
        <f t="shared" si="91"/>
        <v>1</v>
      </c>
      <c r="BX384" s="30">
        <f t="shared" si="91"/>
        <v>0</v>
      </c>
      <c r="BY384" s="30">
        <f t="shared" si="91"/>
        <v>2</v>
      </c>
      <c r="BZ384" s="30">
        <f t="shared" si="91"/>
        <v>1</v>
      </c>
      <c r="CA384" s="30">
        <f t="shared" si="91"/>
        <v>2</v>
      </c>
      <c r="CB384" s="30">
        <f t="shared" si="91"/>
        <v>1</v>
      </c>
      <c r="CC384" s="147">
        <v>21</v>
      </c>
      <c r="CD384" s="30">
        <f>CD372+CD374+CD376+CD378+CD380+CD382</f>
        <v>0</v>
      </c>
      <c r="CE384" s="30">
        <f t="shared" ref="CE384:CL384" si="92">CE372+CE374+CE376+CE378+CE380+CE382</f>
        <v>0</v>
      </c>
      <c r="CF384" s="30">
        <f t="shared" si="92"/>
        <v>2</v>
      </c>
      <c r="CG384" s="30">
        <f t="shared" si="92"/>
        <v>0</v>
      </c>
      <c r="CH384" s="30">
        <f t="shared" si="92"/>
        <v>3</v>
      </c>
      <c r="CI384" s="30">
        <f t="shared" si="92"/>
        <v>0</v>
      </c>
      <c r="CJ384" s="30">
        <f t="shared" si="92"/>
        <v>3</v>
      </c>
      <c r="CK384" s="30">
        <f t="shared" si="92"/>
        <v>1</v>
      </c>
      <c r="CL384" s="30">
        <f t="shared" si="92"/>
        <v>1</v>
      </c>
      <c r="CM384" s="147">
        <v>21</v>
      </c>
    </row>
    <row r="385" spans="1:91" x14ac:dyDescent="0.2">
      <c r="A385" s="30" t="s">
        <v>186</v>
      </c>
      <c r="B385" s="36">
        <f>B384/K384*100</f>
        <v>14.285714285714285</v>
      </c>
      <c r="C385" s="36">
        <f>C384/K384*100</f>
        <v>4.7619047619047619</v>
      </c>
      <c r="D385" s="36">
        <f>D384/K384*100</f>
        <v>0</v>
      </c>
      <c r="E385" s="36">
        <f>E384/K384*100</f>
        <v>9.5238095238095237</v>
      </c>
      <c r="F385" s="36">
        <f>F384/K384*100</f>
        <v>4.7619047619047619</v>
      </c>
      <c r="G385" s="36">
        <f>G384/K384*100</f>
        <v>9.5238095238095237</v>
      </c>
      <c r="H385" s="36">
        <f>H384/K384*100</f>
        <v>4.7619047619047619</v>
      </c>
      <c r="I385" s="36">
        <f>I384/K384*100</f>
        <v>9.5238095238095237</v>
      </c>
      <c r="J385" s="36">
        <f>J384/K384*100</f>
        <v>4.7619047619047619</v>
      </c>
      <c r="K385" s="141">
        <f t="shared" si="75"/>
        <v>61.904761904761898</v>
      </c>
      <c r="L385" s="36">
        <f>L384/U384*100</f>
        <v>9.5238095238095237</v>
      </c>
      <c r="M385" s="36">
        <f>M384/U384*100</f>
        <v>19.047619047619047</v>
      </c>
      <c r="N385" s="36">
        <f>N384/U384*100</f>
        <v>14.285714285714285</v>
      </c>
      <c r="O385" s="36">
        <f>O384/U384*100</f>
        <v>4.7619047619047619</v>
      </c>
      <c r="P385" s="36">
        <f>P384/U384*100</f>
        <v>19.047619047619047</v>
      </c>
      <c r="Q385" s="36">
        <f>Q384/U384*100</f>
        <v>4.7619047619047619</v>
      </c>
      <c r="R385" s="36">
        <f>R384/U384*100</f>
        <v>9.5238095238095237</v>
      </c>
      <c r="S385" s="36">
        <f>S384/U384*100</f>
        <v>0</v>
      </c>
      <c r="T385" s="36">
        <f>T384/U384*100</f>
        <v>0</v>
      </c>
      <c r="U385" s="141">
        <f t="shared" ref="U385" si="93">SUM(L385:T385)</f>
        <v>80.952380952380935</v>
      </c>
      <c r="V385" s="36">
        <f>V384/AE384*100</f>
        <v>71.428571428571431</v>
      </c>
      <c r="W385" s="36">
        <f>W384/AE384*100</f>
        <v>14.285714285714285</v>
      </c>
      <c r="X385" s="36">
        <f>X384/AE384*100</f>
        <v>4.7619047619047619</v>
      </c>
      <c r="Y385" s="36">
        <f>Y384/AE384*100</f>
        <v>4.7619047619047619</v>
      </c>
      <c r="Z385" s="36">
        <f>Z384/AE384*100</f>
        <v>0</v>
      </c>
      <c r="AA385" s="36">
        <f>AA384/AE384*100</f>
        <v>0</v>
      </c>
      <c r="AB385" s="36">
        <f>AB384/AE384*100</f>
        <v>0</v>
      </c>
      <c r="AC385" s="36">
        <f>AC384/AE384*100</f>
        <v>0</v>
      </c>
      <c r="AD385" s="36">
        <f>AD384/AE384*100</f>
        <v>0</v>
      </c>
      <c r="AE385" s="141">
        <f t="shared" ref="AE385" si="94">SUM(V385:AD385)</f>
        <v>95.238095238095241</v>
      </c>
      <c r="AF385" s="36">
        <f>AF384/AO384*100</f>
        <v>4.7619047619047619</v>
      </c>
      <c r="AG385" s="36">
        <f>AG384/AO384*100</f>
        <v>14.285714285714285</v>
      </c>
      <c r="AH385" s="36">
        <f>AH384/AO384*100</f>
        <v>14.285714285714285</v>
      </c>
      <c r="AI385" s="36">
        <f>AI384/AO384*100</f>
        <v>9.5238095238095237</v>
      </c>
      <c r="AJ385" s="36">
        <f>AJ384/AO384*100</f>
        <v>19.047619047619047</v>
      </c>
      <c r="AK385" s="36">
        <f>AK384/AO384*100</f>
        <v>9.5238095238095237</v>
      </c>
      <c r="AL385" s="36">
        <f>AL384/AO384*100</f>
        <v>0</v>
      </c>
      <c r="AM385" s="36">
        <f>AM384/AO384*100</f>
        <v>0</v>
      </c>
      <c r="AN385" s="36">
        <f>AN384/AO384*100</f>
        <v>0</v>
      </c>
      <c r="AO385" s="141">
        <f t="shared" ref="AO385" si="95">SUM(AF385:AN385)</f>
        <v>71.428571428571416</v>
      </c>
      <c r="AP385" s="36">
        <f>AP384/AY384*100</f>
        <v>14.285714285714285</v>
      </c>
      <c r="AQ385" s="36">
        <f>AQ384/AY384*100</f>
        <v>23.809523809523807</v>
      </c>
      <c r="AR385" s="36">
        <f>AR384/AY384*100</f>
        <v>19.047619047619047</v>
      </c>
      <c r="AS385" s="36">
        <f>AS384/AY384*100</f>
        <v>14.285714285714285</v>
      </c>
      <c r="AT385" s="36">
        <f>AT384/AY384*100</f>
        <v>9.5238095238095237</v>
      </c>
      <c r="AU385" s="36">
        <f>AU384/AY384*100</f>
        <v>4.7619047619047619</v>
      </c>
      <c r="AV385" s="36">
        <f>AV384/AY384*100</f>
        <v>0</v>
      </c>
      <c r="AW385" s="36">
        <f>AW384/AY384*100</f>
        <v>0</v>
      </c>
      <c r="AX385" s="36">
        <f>AX384/AY384*100</f>
        <v>0</v>
      </c>
      <c r="AY385" s="141">
        <f t="shared" ref="AY385" si="96">SUM(AP385:AX385)</f>
        <v>85.714285714285694</v>
      </c>
      <c r="AZ385" s="36">
        <f>AZ384/BI384*100</f>
        <v>4.7619047619047619</v>
      </c>
      <c r="BA385" s="36">
        <f>BA384/BI384*100</f>
        <v>19.047619047619047</v>
      </c>
      <c r="BB385" s="36">
        <f>BB384/BI384*100</f>
        <v>23.809523809523807</v>
      </c>
      <c r="BC385" s="36">
        <f>BC384/BI384*100</f>
        <v>19.047619047619047</v>
      </c>
      <c r="BD385" s="36">
        <f>BD384/BI384*100</f>
        <v>4.7619047619047619</v>
      </c>
      <c r="BE385" s="36">
        <f>BE384/BI384*100</f>
        <v>4.7619047619047619</v>
      </c>
      <c r="BF385" s="36">
        <f>BF384/BI384*100</f>
        <v>4.7619047619047619</v>
      </c>
      <c r="BG385" s="36">
        <f>BG384/BI384*100</f>
        <v>4.7619047619047619</v>
      </c>
      <c r="BH385" s="36">
        <f>BH384/BI384*100</f>
        <v>4.7619047619047619</v>
      </c>
      <c r="BI385" s="141">
        <f t="shared" ref="BI385" si="97">SUM(AZ385:BH385)</f>
        <v>90.476190476190467</v>
      </c>
      <c r="BJ385" s="36">
        <f>BJ384/BS384*100</f>
        <v>4.7619047619047619</v>
      </c>
      <c r="BK385" s="36">
        <f>BK384/BS384*100</f>
        <v>4.7619047619047619</v>
      </c>
      <c r="BL385" s="36">
        <f>BL384/BS384*100</f>
        <v>14.285714285714285</v>
      </c>
      <c r="BM385" s="36">
        <f>BM384/BS384*100</f>
        <v>9.5238095238095237</v>
      </c>
      <c r="BN385" s="36">
        <f>BN384/BS384*100</f>
        <v>4.7619047619047619</v>
      </c>
      <c r="BO385" s="36">
        <f>BO384/BS384*100</f>
        <v>14.285714285714285</v>
      </c>
      <c r="BP385" s="36">
        <f>BP384/BS384*100</f>
        <v>9.5238095238095237</v>
      </c>
      <c r="BQ385" s="36">
        <f>BQ384/BS384*100</f>
        <v>4.7619047619047619</v>
      </c>
      <c r="BR385" s="36">
        <f>BR384/BS384*100</f>
        <v>9.5238095238095237</v>
      </c>
      <c r="BS385" s="141">
        <f t="shared" ref="BS385" si="98">SUM(BJ385:BR385)</f>
        <v>76.19047619047619</v>
      </c>
      <c r="BT385" s="36">
        <f>BT384/CC384*100</f>
        <v>0</v>
      </c>
      <c r="BU385" s="36">
        <f>BU384/CC384*100</f>
        <v>0</v>
      </c>
      <c r="BV385" s="36">
        <f>BV384/CC384*100</f>
        <v>0</v>
      </c>
      <c r="BW385" s="36">
        <f>BW384/CC384*100</f>
        <v>4.7619047619047619</v>
      </c>
      <c r="BX385" s="36">
        <f>BX384/CC384*100</f>
        <v>0</v>
      </c>
      <c r="BY385" s="36">
        <f>BY384/CC384*100</f>
        <v>9.5238095238095237</v>
      </c>
      <c r="BZ385" s="36">
        <f>BZ384/CC384*100</f>
        <v>4.7619047619047619</v>
      </c>
      <c r="CA385" s="36">
        <f>CA384/CC384*100</f>
        <v>9.5238095238095237</v>
      </c>
      <c r="CB385" s="36">
        <f>CB384/CC384*100</f>
        <v>4.7619047619047619</v>
      </c>
      <c r="CC385" s="141">
        <f t="shared" ref="CC385" si="99">SUM(BT385:CB385)</f>
        <v>33.333333333333329</v>
      </c>
      <c r="CD385" s="36">
        <f>CD384/CM384*100</f>
        <v>0</v>
      </c>
      <c r="CE385" s="36">
        <f>CE384/CM384*100</f>
        <v>0</v>
      </c>
      <c r="CF385" s="36">
        <f>CF384/CM384*100</f>
        <v>9.5238095238095237</v>
      </c>
      <c r="CG385" s="36">
        <f>CG384/CM384*100</f>
        <v>0</v>
      </c>
      <c r="CH385" s="36">
        <f>CH384/CM384*100</f>
        <v>14.285714285714285</v>
      </c>
      <c r="CI385" s="36">
        <f>CI384/CM384*100</f>
        <v>0</v>
      </c>
      <c r="CJ385" s="36">
        <f>CJ384/CM384*100</f>
        <v>14.285714285714285</v>
      </c>
      <c r="CK385" s="36">
        <f>CK384/CM384*100</f>
        <v>4.7619047619047619</v>
      </c>
      <c r="CL385" s="36">
        <f>CL384/CM384*100</f>
        <v>4.7619047619047619</v>
      </c>
      <c r="CM385" s="141">
        <f t="shared" ref="CM385" si="100">SUM(CD385:CL385)</f>
        <v>47.619047619047613</v>
      </c>
    </row>
    <row r="386" spans="1:91" x14ac:dyDescent="0.2">
      <c r="A386" t="s">
        <v>176</v>
      </c>
      <c r="B386" s="29">
        <v>2</v>
      </c>
      <c r="C386" s="29">
        <v>0</v>
      </c>
      <c r="D386" s="29">
        <v>0</v>
      </c>
      <c r="E386" s="29">
        <v>1</v>
      </c>
      <c r="F386" s="29">
        <v>0</v>
      </c>
      <c r="G386" s="29">
        <v>0</v>
      </c>
      <c r="H386" s="29">
        <v>1</v>
      </c>
      <c r="I386" s="29">
        <v>0</v>
      </c>
      <c r="J386" s="29">
        <v>1</v>
      </c>
      <c r="K386" s="44">
        <f t="shared" si="75"/>
        <v>5</v>
      </c>
      <c r="L386" s="29">
        <v>0</v>
      </c>
      <c r="M386" s="29">
        <v>2</v>
      </c>
      <c r="N386" s="29">
        <v>2</v>
      </c>
      <c r="O386" s="29">
        <v>1</v>
      </c>
      <c r="P386" s="29">
        <v>2</v>
      </c>
      <c r="Q386" s="29">
        <v>0</v>
      </c>
      <c r="R386" s="29">
        <v>0</v>
      </c>
      <c r="S386" s="29">
        <v>0</v>
      </c>
      <c r="T386" s="29">
        <v>0</v>
      </c>
      <c r="U386" s="44">
        <f t="shared" si="76"/>
        <v>7</v>
      </c>
      <c r="V386" s="29">
        <v>5</v>
      </c>
      <c r="W386" s="29">
        <v>1</v>
      </c>
      <c r="X386" s="29">
        <v>1</v>
      </c>
      <c r="Y386" s="29">
        <v>0</v>
      </c>
      <c r="Z386" s="29">
        <v>0</v>
      </c>
      <c r="AA386" s="29">
        <v>0</v>
      </c>
      <c r="AB386" s="29">
        <v>0</v>
      </c>
      <c r="AC386" s="29">
        <v>0</v>
      </c>
      <c r="AD386" s="29">
        <v>0</v>
      </c>
      <c r="AE386" s="44">
        <f t="shared" si="77"/>
        <v>7</v>
      </c>
      <c r="AF386" s="29">
        <v>0</v>
      </c>
      <c r="AG386" s="29">
        <v>2</v>
      </c>
      <c r="AH386" s="29">
        <v>1</v>
      </c>
      <c r="AI386" s="29">
        <v>1</v>
      </c>
      <c r="AJ386" s="29">
        <v>0</v>
      </c>
      <c r="AK386" s="29">
        <v>1</v>
      </c>
      <c r="AL386" s="29">
        <v>0</v>
      </c>
      <c r="AM386" s="29">
        <v>0</v>
      </c>
      <c r="AN386" s="29">
        <v>0</v>
      </c>
      <c r="AO386" s="44">
        <f t="shared" si="78"/>
        <v>5</v>
      </c>
      <c r="AP386" s="29">
        <v>2</v>
      </c>
      <c r="AQ386" s="29">
        <v>0</v>
      </c>
      <c r="AR386" s="29">
        <v>2</v>
      </c>
      <c r="AS386" s="29">
        <v>0</v>
      </c>
      <c r="AT386" s="29">
        <v>2</v>
      </c>
      <c r="AU386" s="29">
        <v>0</v>
      </c>
      <c r="AV386" s="29">
        <v>0</v>
      </c>
      <c r="AW386" s="29">
        <v>0</v>
      </c>
      <c r="AX386" s="29">
        <v>0</v>
      </c>
      <c r="AY386" s="44">
        <f t="shared" si="79"/>
        <v>6</v>
      </c>
      <c r="AZ386" s="29">
        <v>0</v>
      </c>
      <c r="BA386" s="29">
        <v>3</v>
      </c>
      <c r="BB386" s="29">
        <v>0</v>
      </c>
      <c r="BC386" s="29">
        <v>2</v>
      </c>
      <c r="BD386" s="29">
        <v>1</v>
      </c>
      <c r="BE386" s="29">
        <v>1</v>
      </c>
      <c r="BF386" s="29">
        <v>0</v>
      </c>
      <c r="BG386" s="29">
        <v>0</v>
      </c>
      <c r="BH386" s="29">
        <v>0</v>
      </c>
      <c r="BI386" s="44">
        <f t="shared" si="80"/>
        <v>7</v>
      </c>
      <c r="BJ386" s="29">
        <v>1</v>
      </c>
      <c r="BK386" s="29">
        <v>0</v>
      </c>
      <c r="BL386" s="29">
        <v>1</v>
      </c>
      <c r="BM386" s="29">
        <v>0</v>
      </c>
      <c r="BN386" s="29">
        <v>0</v>
      </c>
      <c r="BO386" s="29">
        <v>1</v>
      </c>
      <c r="BP386" s="29">
        <v>1</v>
      </c>
      <c r="BQ386" s="29">
        <v>1</v>
      </c>
      <c r="BR386" s="29">
        <v>0</v>
      </c>
      <c r="BS386" s="45" t="e">
        <f>SUM(#REF!)</f>
        <v>#REF!</v>
      </c>
      <c r="BT386" s="29">
        <v>0</v>
      </c>
      <c r="BU386" s="29">
        <v>0</v>
      </c>
      <c r="BV386" s="29">
        <v>0</v>
      </c>
      <c r="BW386" s="29">
        <v>0</v>
      </c>
      <c r="BX386" s="29">
        <v>0</v>
      </c>
      <c r="BY386" s="29">
        <v>1</v>
      </c>
      <c r="BZ386" s="29">
        <v>0</v>
      </c>
      <c r="CA386" s="29">
        <v>0</v>
      </c>
      <c r="CB386" s="29">
        <v>0</v>
      </c>
      <c r="CC386" s="44">
        <f t="shared" si="81"/>
        <v>1</v>
      </c>
      <c r="CD386" s="29">
        <v>0</v>
      </c>
      <c r="CE386" s="29">
        <v>0</v>
      </c>
      <c r="CF386" s="29">
        <v>0</v>
      </c>
      <c r="CG386" s="29">
        <v>0</v>
      </c>
      <c r="CH386" s="29">
        <v>0</v>
      </c>
      <c r="CI386" s="29">
        <v>0</v>
      </c>
      <c r="CJ386" s="29">
        <v>1</v>
      </c>
      <c r="CK386" s="29">
        <v>0</v>
      </c>
      <c r="CL386" s="29">
        <v>0</v>
      </c>
      <c r="CM386" s="44">
        <f t="shared" si="82"/>
        <v>1</v>
      </c>
    </row>
    <row r="387" spans="1:91" x14ac:dyDescent="0.2">
      <c r="A387" t="s">
        <v>180</v>
      </c>
      <c r="B387" s="17" t="e">
        <f>B386/D386*100</f>
        <v>#DIV/0!</v>
      </c>
      <c r="C387" s="17">
        <f>C386/E386*100</f>
        <v>0</v>
      </c>
      <c r="D387" s="17">
        <f>D386/K386*100</f>
        <v>0</v>
      </c>
      <c r="E387" s="17" t="e">
        <f>E386/#REF!*100</f>
        <v>#REF!</v>
      </c>
      <c r="F387" s="17" t="e">
        <f>F386/#REF!*100</f>
        <v>#REF!</v>
      </c>
      <c r="G387" s="17" t="e">
        <f>G386/#REF!*100</f>
        <v>#REF!</v>
      </c>
      <c r="H387" s="17" t="e">
        <f>H386/#REF!*100</f>
        <v>#REF!</v>
      </c>
      <c r="I387" s="17" t="e">
        <f>I386/#REF!*100</f>
        <v>#REF!</v>
      </c>
      <c r="J387" s="17" t="e">
        <f>J386/#REF!*100</f>
        <v>#REF!</v>
      </c>
      <c r="K387" s="44" t="e">
        <f t="shared" si="75"/>
        <v>#DIV/0!</v>
      </c>
      <c r="L387" s="17">
        <f>L386/N386*100</f>
        <v>0</v>
      </c>
      <c r="M387" s="17">
        <f>M386/O386*100</f>
        <v>200</v>
      </c>
      <c r="N387" s="17">
        <f>N386/U386*100</f>
        <v>28.571428571428569</v>
      </c>
      <c r="O387" s="17" t="e">
        <f>O386/#REF!*100</f>
        <v>#REF!</v>
      </c>
      <c r="P387" s="17" t="e">
        <f>P386/#REF!*100</f>
        <v>#REF!</v>
      </c>
      <c r="Q387" s="17" t="e">
        <f>Q386/#REF!*100</f>
        <v>#REF!</v>
      </c>
      <c r="R387" s="17" t="e">
        <f>R386/#REF!*100</f>
        <v>#REF!</v>
      </c>
      <c r="S387" s="17" t="e">
        <f>S386/#REF!*100</f>
        <v>#REF!</v>
      </c>
      <c r="T387" s="17" t="e">
        <f>T386/#REF!*100</f>
        <v>#REF!</v>
      </c>
      <c r="U387" s="44" t="e">
        <f t="shared" si="76"/>
        <v>#REF!</v>
      </c>
      <c r="V387" s="17">
        <f>V386/X386*100</f>
        <v>500</v>
      </c>
      <c r="W387" s="17" t="e">
        <f>W386/Y386*100</f>
        <v>#DIV/0!</v>
      </c>
      <c r="X387" s="17">
        <f>X386/AE386*100</f>
        <v>14.285714285714285</v>
      </c>
      <c r="Y387" s="17" t="e">
        <f>Y386/#REF!*100</f>
        <v>#REF!</v>
      </c>
      <c r="Z387" s="17" t="e">
        <f>Z386/#REF!*100</f>
        <v>#REF!</v>
      </c>
      <c r="AA387" s="17" t="e">
        <f>AA386/#REF!*100</f>
        <v>#REF!</v>
      </c>
      <c r="AB387" s="17" t="e">
        <f>AB386/#REF!*100</f>
        <v>#REF!</v>
      </c>
      <c r="AC387" s="17" t="e">
        <f>AC386/#REF!*100</f>
        <v>#REF!</v>
      </c>
      <c r="AD387" s="17" t="e">
        <f>AD386/#REF!*100</f>
        <v>#REF!</v>
      </c>
      <c r="AE387" s="44" t="e">
        <f t="shared" si="77"/>
        <v>#DIV/0!</v>
      </c>
      <c r="AF387" s="17">
        <f>AF386/AH386*100</f>
        <v>0</v>
      </c>
      <c r="AG387" s="17">
        <f>AG386/AI386*100</f>
        <v>200</v>
      </c>
      <c r="AH387" s="17">
        <f>AH386/AO386*100</f>
        <v>20</v>
      </c>
      <c r="AI387" s="17" t="e">
        <f>AI386/#REF!*100</f>
        <v>#REF!</v>
      </c>
      <c r="AJ387" s="17" t="e">
        <f>AJ386/#REF!*100</f>
        <v>#REF!</v>
      </c>
      <c r="AK387" s="17" t="e">
        <f>AK386/#REF!*100</f>
        <v>#REF!</v>
      </c>
      <c r="AL387" s="17" t="e">
        <f>AL386/#REF!*100</f>
        <v>#REF!</v>
      </c>
      <c r="AM387" s="17" t="e">
        <f>AM386/#REF!*100</f>
        <v>#REF!</v>
      </c>
      <c r="AN387" s="17" t="e">
        <f>AN386/#REF!*100</f>
        <v>#REF!</v>
      </c>
      <c r="AO387" s="44" t="e">
        <f t="shared" si="78"/>
        <v>#REF!</v>
      </c>
      <c r="AP387" s="17">
        <f>AP386/AR386*100</f>
        <v>100</v>
      </c>
      <c r="AQ387" s="17" t="e">
        <f>AQ386/AS386*100</f>
        <v>#DIV/0!</v>
      </c>
      <c r="AR387" s="17">
        <f>AR386/AY386*100</f>
        <v>33.333333333333329</v>
      </c>
      <c r="AS387" s="17" t="e">
        <f>AS386/#REF!*100</f>
        <v>#REF!</v>
      </c>
      <c r="AT387" s="17" t="e">
        <f>AT386/#REF!*100</f>
        <v>#REF!</v>
      </c>
      <c r="AU387" s="17" t="e">
        <f>AU386/#REF!*100</f>
        <v>#REF!</v>
      </c>
      <c r="AV387" s="17" t="e">
        <f>AV386/#REF!*100</f>
        <v>#REF!</v>
      </c>
      <c r="AW387" s="17" t="e">
        <f>AW386/#REF!*100</f>
        <v>#REF!</v>
      </c>
      <c r="AX387" s="17" t="e">
        <f>AX386/#REF!*100</f>
        <v>#REF!</v>
      </c>
      <c r="AY387" s="44" t="e">
        <f t="shared" si="79"/>
        <v>#DIV/0!</v>
      </c>
      <c r="AZ387" s="17" t="e">
        <f>AZ386/BB386*100</f>
        <v>#DIV/0!</v>
      </c>
      <c r="BA387" s="17">
        <f>BA386/BC386*100</f>
        <v>150</v>
      </c>
      <c r="BB387" s="17">
        <f>BB386/BI386*100</f>
        <v>0</v>
      </c>
      <c r="BC387" s="17" t="e">
        <f>BC386/#REF!*100</f>
        <v>#REF!</v>
      </c>
      <c r="BD387" s="17" t="e">
        <f>BD386/#REF!*100</f>
        <v>#REF!</v>
      </c>
      <c r="BE387" s="17" t="e">
        <f>BE386/#REF!*100</f>
        <v>#REF!</v>
      </c>
      <c r="BF387" s="17" t="e">
        <f>BF386/#REF!*100</f>
        <v>#REF!</v>
      </c>
      <c r="BG387" s="17" t="e">
        <f>BG386/#REF!*100</f>
        <v>#REF!</v>
      </c>
      <c r="BH387" s="17" t="e">
        <f>BH386/#REF!*100</f>
        <v>#REF!</v>
      </c>
      <c r="BI387" s="44" t="e">
        <f t="shared" si="80"/>
        <v>#DIV/0!</v>
      </c>
      <c r="BJ387" s="17">
        <f>BJ386/BL386*100</f>
        <v>100</v>
      </c>
      <c r="BK387" s="17" t="e">
        <f>BK386/BM386*100</f>
        <v>#DIV/0!</v>
      </c>
      <c r="BL387" s="17" t="e">
        <f>BL386/BS386*100</f>
        <v>#REF!</v>
      </c>
      <c r="BM387" s="17" t="e">
        <f>BM386/#REF!*100</f>
        <v>#REF!</v>
      </c>
      <c r="BN387" s="17" t="e">
        <f>BN386/#REF!*100</f>
        <v>#REF!</v>
      </c>
      <c r="BO387" s="17" t="e">
        <f>BO386/#REF!*100</f>
        <v>#REF!</v>
      </c>
      <c r="BP387" s="17" t="e">
        <f>BP386/#REF!*100</f>
        <v>#REF!</v>
      </c>
      <c r="BQ387" s="17" t="e">
        <f>BQ386/#REF!*100</f>
        <v>#REF!</v>
      </c>
      <c r="BR387" s="17" t="e">
        <f>BR386/#REF!*100</f>
        <v>#REF!</v>
      </c>
      <c r="BS387" s="45" t="e">
        <f>SUM(#REF!)</f>
        <v>#REF!</v>
      </c>
      <c r="BT387" s="17" t="e">
        <f>BT386/BV386*100</f>
        <v>#DIV/0!</v>
      </c>
      <c r="BU387" s="17" t="e">
        <f>BU386/BW386*100</f>
        <v>#DIV/0!</v>
      </c>
      <c r="BV387" s="17">
        <f>BV386/CC386*100</f>
        <v>0</v>
      </c>
      <c r="BW387" s="17" t="e">
        <f>BW386/#REF!*100</f>
        <v>#REF!</v>
      </c>
      <c r="BX387" s="17" t="e">
        <f>BX386/#REF!*100</f>
        <v>#REF!</v>
      </c>
      <c r="BY387" s="17" t="e">
        <f>BY386/#REF!*100</f>
        <v>#REF!</v>
      </c>
      <c r="BZ387" s="17" t="e">
        <f>BZ386/#REF!*100</f>
        <v>#REF!</v>
      </c>
      <c r="CA387" s="17" t="e">
        <f>CA386/#REF!*100</f>
        <v>#REF!</v>
      </c>
      <c r="CB387" s="17" t="e">
        <f>CB386/#REF!*100</f>
        <v>#REF!</v>
      </c>
      <c r="CC387" s="44" t="e">
        <f t="shared" si="81"/>
        <v>#DIV/0!</v>
      </c>
      <c r="CD387" s="17" t="e">
        <f>CD386/CF386*100</f>
        <v>#DIV/0!</v>
      </c>
      <c r="CE387" s="17" t="e">
        <f>CE386/CG386*100</f>
        <v>#DIV/0!</v>
      </c>
      <c r="CF387" s="17">
        <f>CF386/CM386*100</f>
        <v>0</v>
      </c>
      <c r="CG387" s="17" t="e">
        <f>CG386/#REF!*100</f>
        <v>#REF!</v>
      </c>
      <c r="CH387" s="17" t="e">
        <f>CH386/#REF!*100</f>
        <v>#REF!</v>
      </c>
      <c r="CI387" s="17" t="e">
        <f>CI386/#REF!*100</f>
        <v>#REF!</v>
      </c>
      <c r="CJ387" s="17" t="e">
        <f>CJ386/#REF!*100</f>
        <v>#REF!</v>
      </c>
      <c r="CK387" s="17" t="e">
        <f>CK386/#REF!*100</f>
        <v>#REF!</v>
      </c>
      <c r="CL387" s="17" t="e">
        <f>CL386/#REF!*100</f>
        <v>#REF!</v>
      </c>
      <c r="CM387" s="44" t="e">
        <f t="shared" si="82"/>
        <v>#DIV/0!</v>
      </c>
    </row>
    <row r="388" spans="1:91" x14ac:dyDescent="0.2">
      <c r="A388" t="s">
        <v>55</v>
      </c>
      <c r="B388" s="29">
        <v>0</v>
      </c>
      <c r="C388" s="29">
        <v>0</v>
      </c>
      <c r="D388" s="29">
        <v>0</v>
      </c>
      <c r="E388" s="29">
        <v>0</v>
      </c>
      <c r="F388" s="29">
        <v>0</v>
      </c>
      <c r="G388" s="29">
        <v>0</v>
      </c>
      <c r="H388" s="29">
        <v>0</v>
      </c>
      <c r="I388" s="29">
        <v>0</v>
      </c>
      <c r="J388" s="29">
        <v>0</v>
      </c>
      <c r="K388" s="44">
        <f t="shared" si="75"/>
        <v>0</v>
      </c>
      <c r="L388" s="29">
        <v>0</v>
      </c>
      <c r="M388" s="29">
        <v>0</v>
      </c>
      <c r="N388" s="29">
        <v>0</v>
      </c>
      <c r="O388" s="29">
        <v>0</v>
      </c>
      <c r="P388" s="29">
        <v>0</v>
      </c>
      <c r="Q388" s="29">
        <v>0</v>
      </c>
      <c r="R388" s="29">
        <v>0</v>
      </c>
      <c r="S388" s="29">
        <v>0</v>
      </c>
      <c r="T388" s="29">
        <v>0</v>
      </c>
      <c r="U388" s="44">
        <f t="shared" si="76"/>
        <v>0</v>
      </c>
      <c r="V388" s="29">
        <v>0</v>
      </c>
      <c r="W388" s="29">
        <v>0</v>
      </c>
      <c r="X388" s="29">
        <v>0</v>
      </c>
      <c r="Y388" s="29">
        <v>0</v>
      </c>
      <c r="Z388" s="29">
        <v>0</v>
      </c>
      <c r="AA388" s="29">
        <v>0</v>
      </c>
      <c r="AB388" s="29">
        <v>0</v>
      </c>
      <c r="AC388" s="29">
        <v>0</v>
      </c>
      <c r="AD388" s="29">
        <v>0</v>
      </c>
      <c r="AE388" s="44">
        <f t="shared" si="77"/>
        <v>0</v>
      </c>
      <c r="AF388" s="29">
        <v>0</v>
      </c>
      <c r="AG388" s="29">
        <v>0</v>
      </c>
      <c r="AH388" s="29">
        <v>0</v>
      </c>
      <c r="AI388" s="29">
        <v>0</v>
      </c>
      <c r="AJ388" s="29">
        <v>0</v>
      </c>
      <c r="AK388" s="29">
        <v>0</v>
      </c>
      <c r="AL388" s="29">
        <v>0</v>
      </c>
      <c r="AM388" s="29">
        <v>0</v>
      </c>
      <c r="AN388" s="29">
        <v>0</v>
      </c>
      <c r="AO388" s="44">
        <f t="shared" si="78"/>
        <v>0</v>
      </c>
      <c r="AP388" s="29">
        <v>0</v>
      </c>
      <c r="AQ388" s="29">
        <v>0</v>
      </c>
      <c r="AR388" s="29">
        <v>0</v>
      </c>
      <c r="AS388" s="29">
        <v>0</v>
      </c>
      <c r="AT388" s="29">
        <v>0</v>
      </c>
      <c r="AU388" s="29">
        <v>0</v>
      </c>
      <c r="AV388" s="29">
        <v>0</v>
      </c>
      <c r="AW388" s="29">
        <v>0</v>
      </c>
      <c r="AX388" s="29">
        <v>0</v>
      </c>
      <c r="AY388" s="44">
        <f t="shared" si="79"/>
        <v>0</v>
      </c>
      <c r="AZ388" s="29">
        <v>0</v>
      </c>
      <c r="BA388" s="29">
        <v>0</v>
      </c>
      <c r="BB388" s="29">
        <v>0</v>
      </c>
      <c r="BC388" s="29">
        <v>0</v>
      </c>
      <c r="BD388" s="29">
        <v>0</v>
      </c>
      <c r="BE388" s="29">
        <v>0</v>
      </c>
      <c r="BF388" s="29">
        <v>0</v>
      </c>
      <c r="BG388" s="29">
        <v>0</v>
      </c>
      <c r="BH388" s="29">
        <v>0</v>
      </c>
      <c r="BI388" s="44">
        <f t="shared" si="80"/>
        <v>0</v>
      </c>
      <c r="BJ388" s="29">
        <v>0</v>
      </c>
      <c r="BK388" s="29">
        <v>0</v>
      </c>
      <c r="BL388" s="29">
        <v>0</v>
      </c>
      <c r="BM388" s="29">
        <v>0</v>
      </c>
      <c r="BN388" s="29">
        <v>0</v>
      </c>
      <c r="BO388" s="29">
        <v>0</v>
      </c>
      <c r="BP388" s="29">
        <v>0</v>
      </c>
      <c r="BQ388" s="29">
        <v>0</v>
      </c>
      <c r="BR388" s="29">
        <v>0</v>
      </c>
      <c r="BS388" s="45" t="e">
        <f>SUM(#REF!)</f>
        <v>#REF!</v>
      </c>
      <c r="BT388" s="29">
        <v>0</v>
      </c>
      <c r="BU388" s="29">
        <v>0</v>
      </c>
      <c r="BV388" s="29">
        <v>0</v>
      </c>
      <c r="BW388" s="29">
        <v>0</v>
      </c>
      <c r="BX388" s="29">
        <v>0</v>
      </c>
      <c r="BY388" s="29">
        <v>0</v>
      </c>
      <c r="BZ388" s="29">
        <v>0</v>
      </c>
      <c r="CA388" s="29">
        <v>0</v>
      </c>
      <c r="CB388" s="29">
        <v>0</v>
      </c>
      <c r="CC388" s="44">
        <f t="shared" si="81"/>
        <v>0</v>
      </c>
      <c r="CD388" s="29">
        <v>0</v>
      </c>
      <c r="CE388" s="29">
        <v>0</v>
      </c>
      <c r="CF388" s="29">
        <v>0</v>
      </c>
      <c r="CG388" s="29">
        <v>0</v>
      </c>
      <c r="CH388" s="29">
        <v>0</v>
      </c>
      <c r="CI388" s="29">
        <v>0</v>
      </c>
      <c r="CJ388" s="29">
        <v>0</v>
      </c>
      <c r="CK388" s="29">
        <v>0</v>
      </c>
      <c r="CL388" s="29">
        <v>0</v>
      </c>
      <c r="CM388" s="44">
        <f t="shared" si="82"/>
        <v>0</v>
      </c>
    </row>
    <row r="389" spans="1:91" x14ac:dyDescent="0.2">
      <c r="A389" t="s">
        <v>181</v>
      </c>
      <c r="B389" s="17" t="e">
        <f>B388/D388*100</f>
        <v>#DIV/0!</v>
      </c>
      <c r="C389" s="17" t="e">
        <f>C388/E388*100</f>
        <v>#DIV/0!</v>
      </c>
      <c r="D389" s="17" t="e">
        <f>D388/K388*100</f>
        <v>#DIV/0!</v>
      </c>
      <c r="E389" s="17" t="e">
        <f>E388/#REF!*100</f>
        <v>#REF!</v>
      </c>
      <c r="F389" s="17" t="e">
        <f>F388/#REF!*100</f>
        <v>#REF!</v>
      </c>
      <c r="G389" s="17" t="e">
        <f>G388/#REF!*100</f>
        <v>#REF!</v>
      </c>
      <c r="H389" s="17" t="e">
        <f>H388/#REF!*100</f>
        <v>#REF!</v>
      </c>
      <c r="I389" s="17" t="e">
        <f>I388/#REF!*100</f>
        <v>#REF!</v>
      </c>
      <c r="J389" s="17" t="e">
        <f>J388/#REF!*100</f>
        <v>#REF!</v>
      </c>
      <c r="K389" s="44" t="e">
        <f t="shared" si="75"/>
        <v>#DIV/0!</v>
      </c>
      <c r="L389" s="17" t="e">
        <f>L388/N388*100</f>
        <v>#DIV/0!</v>
      </c>
      <c r="M389" s="17" t="e">
        <f>M388/O388*100</f>
        <v>#DIV/0!</v>
      </c>
      <c r="N389" s="17" t="e">
        <f>N388/U388*100</f>
        <v>#DIV/0!</v>
      </c>
      <c r="O389" s="17" t="e">
        <f>O388/#REF!*100</f>
        <v>#REF!</v>
      </c>
      <c r="P389" s="17" t="e">
        <f>P388/#REF!*100</f>
        <v>#REF!</v>
      </c>
      <c r="Q389" s="17" t="e">
        <f>Q388/#REF!*100</f>
        <v>#REF!</v>
      </c>
      <c r="R389" s="17" t="e">
        <f>R388/#REF!*100</f>
        <v>#REF!</v>
      </c>
      <c r="S389" s="17" t="e">
        <f>S388/#REF!*100</f>
        <v>#REF!</v>
      </c>
      <c r="T389" s="17" t="e">
        <f>T388/#REF!*100</f>
        <v>#REF!</v>
      </c>
      <c r="U389" s="44" t="e">
        <f t="shared" si="76"/>
        <v>#DIV/0!</v>
      </c>
      <c r="V389" s="17" t="e">
        <f>V388/X388*100</f>
        <v>#DIV/0!</v>
      </c>
      <c r="W389" s="17" t="e">
        <f>W388/Y388*100</f>
        <v>#DIV/0!</v>
      </c>
      <c r="X389" s="17" t="e">
        <f>X388/AE388*100</f>
        <v>#DIV/0!</v>
      </c>
      <c r="Y389" s="17" t="e">
        <f>Y388/#REF!*100</f>
        <v>#REF!</v>
      </c>
      <c r="Z389" s="17" t="e">
        <f>Z388/#REF!*100</f>
        <v>#REF!</v>
      </c>
      <c r="AA389" s="17" t="e">
        <f>AA388/#REF!*100</f>
        <v>#REF!</v>
      </c>
      <c r="AB389" s="17" t="e">
        <f>AB388/#REF!*100</f>
        <v>#REF!</v>
      </c>
      <c r="AC389" s="17" t="e">
        <f>AC388/#REF!*100</f>
        <v>#REF!</v>
      </c>
      <c r="AD389" s="17" t="e">
        <f>AD388/#REF!*100</f>
        <v>#REF!</v>
      </c>
      <c r="AE389" s="44" t="e">
        <f t="shared" si="77"/>
        <v>#DIV/0!</v>
      </c>
      <c r="AF389" s="17" t="e">
        <f>AF388/AH388*100</f>
        <v>#DIV/0!</v>
      </c>
      <c r="AG389" s="17" t="e">
        <f>AG388/AI388*100</f>
        <v>#DIV/0!</v>
      </c>
      <c r="AH389" s="17" t="e">
        <f>AH388/AO388*100</f>
        <v>#DIV/0!</v>
      </c>
      <c r="AI389" s="17" t="e">
        <f>AI388/#REF!*100</f>
        <v>#REF!</v>
      </c>
      <c r="AJ389" s="17" t="e">
        <f>AJ388/#REF!*100</f>
        <v>#REF!</v>
      </c>
      <c r="AK389" s="17" t="e">
        <f>AK388/#REF!*100</f>
        <v>#REF!</v>
      </c>
      <c r="AL389" s="17" t="e">
        <f>AL388/#REF!*100</f>
        <v>#REF!</v>
      </c>
      <c r="AM389" s="17" t="e">
        <f>AM388/#REF!*100</f>
        <v>#REF!</v>
      </c>
      <c r="AN389" s="17" t="e">
        <f>AN388/#REF!*100</f>
        <v>#REF!</v>
      </c>
      <c r="AO389" s="44" t="e">
        <f t="shared" si="78"/>
        <v>#DIV/0!</v>
      </c>
      <c r="AP389" s="17" t="e">
        <f>AP388/AR388*100</f>
        <v>#DIV/0!</v>
      </c>
      <c r="AQ389" s="17" t="e">
        <f>AQ388/AS388*100</f>
        <v>#DIV/0!</v>
      </c>
      <c r="AR389" s="17" t="e">
        <f>AR388/AY388*100</f>
        <v>#DIV/0!</v>
      </c>
      <c r="AS389" s="17" t="e">
        <f>AS388/#REF!*100</f>
        <v>#REF!</v>
      </c>
      <c r="AT389" s="17" t="e">
        <f>AT388/#REF!*100</f>
        <v>#REF!</v>
      </c>
      <c r="AU389" s="17" t="e">
        <f>AU388/#REF!*100</f>
        <v>#REF!</v>
      </c>
      <c r="AV389" s="17" t="e">
        <f>AV388/#REF!*100</f>
        <v>#REF!</v>
      </c>
      <c r="AW389" s="17" t="e">
        <f>AW388/#REF!*100</f>
        <v>#REF!</v>
      </c>
      <c r="AX389" s="17" t="e">
        <f>AX388/#REF!*100</f>
        <v>#REF!</v>
      </c>
      <c r="AY389" s="44" t="e">
        <f t="shared" si="79"/>
        <v>#DIV/0!</v>
      </c>
      <c r="AZ389" s="17" t="e">
        <f>AZ388/BB388*100</f>
        <v>#DIV/0!</v>
      </c>
      <c r="BA389" s="17" t="e">
        <f>BA388/BC388*100</f>
        <v>#DIV/0!</v>
      </c>
      <c r="BB389" s="17" t="e">
        <f>BB388/BI388*100</f>
        <v>#DIV/0!</v>
      </c>
      <c r="BC389" s="17" t="e">
        <f>BC388/#REF!*100</f>
        <v>#REF!</v>
      </c>
      <c r="BD389" s="17" t="e">
        <f>BD388/#REF!*100</f>
        <v>#REF!</v>
      </c>
      <c r="BE389" s="17" t="e">
        <f>BE388/#REF!*100</f>
        <v>#REF!</v>
      </c>
      <c r="BF389" s="17" t="e">
        <f>BF388/#REF!*100</f>
        <v>#REF!</v>
      </c>
      <c r="BG389" s="17" t="e">
        <f>BG388/#REF!*100</f>
        <v>#REF!</v>
      </c>
      <c r="BH389" s="17" t="e">
        <f>BH388/#REF!*100</f>
        <v>#REF!</v>
      </c>
      <c r="BI389" s="44" t="e">
        <f t="shared" si="80"/>
        <v>#DIV/0!</v>
      </c>
      <c r="BJ389" s="17" t="e">
        <f>BJ388/BL388*100</f>
        <v>#DIV/0!</v>
      </c>
      <c r="BK389" s="17" t="e">
        <f>BK388/BM388*100</f>
        <v>#DIV/0!</v>
      </c>
      <c r="BL389" s="17" t="e">
        <f>BL388/BS388*100</f>
        <v>#REF!</v>
      </c>
      <c r="BM389" s="17" t="e">
        <f>BM388/#REF!*100</f>
        <v>#REF!</v>
      </c>
      <c r="BN389" s="17" t="e">
        <f>BN388/#REF!*100</f>
        <v>#REF!</v>
      </c>
      <c r="BO389" s="17" t="e">
        <f>BO388/#REF!*100</f>
        <v>#REF!</v>
      </c>
      <c r="BP389" s="17" t="e">
        <f>BP388/#REF!*100</f>
        <v>#REF!</v>
      </c>
      <c r="BQ389" s="17" t="e">
        <f>BQ388/#REF!*100</f>
        <v>#REF!</v>
      </c>
      <c r="BR389" s="17" t="e">
        <f>BR388/#REF!*100</f>
        <v>#REF!</v>
      </c>
      <c r="BS389" s="45" t="e">
        <f>SUM(#REF!)</f>
        <v>#REF!</v>
      </c>
      <c r="BT389" s="17" t="e">
        <f>BT388/BV388*100</f>
        <v>#DIV/0!</v>
      </c>
      <c r="BU389" s="17" t="e">
        <f>BU388/BW388*100</f>
        <v>#DIV/0!</v>
      </c>
      <c r="BV389" s="17" t="e">
        <f>BV388/CC388*100</f>
        <v>#DIV/0!</v>
      </c>
      <c r="BW389" s="17" t="e">
        <f>BW388/#REF!*100</f>
        <v>#REF!</v>
      </c>
      <c r="BX389" s="17" t="e">
        <f>BX388/#REF!*100</f>
        <v>#REF!</v>
      </c>
      <c r="BY389" s="17" t="e">
        <f>BY388/#REF!*100</f>
        <v>#REF!</v>
      </c>
      <c r="BZ389" s="17" t="e">
        <f>BZ388/#REF!*100</f>
        <v>#REF!</v>
      </c>
      <c r="CA389" s="17" t="e">
        <f>CA388/#REF!*100</f>
        <v>#REF!</v>
      </c>
      <c r="CB389" s="17" t="e">
        <f>CB388/#REF!*100</f>
        <v>#REF!</v>
      </c>
      <c r="CC389" s="44" t="e">
        <f t="shared" si="81"/>
        <v>#DIV/0!</v>
      </c>
      <c r="CD389" s="17" t="e">
        <f>CD388/CF388*100</f>
        <v>#DIV/0!</v>
      </c>
      <c r="CE389" s="17" t="e">
        <f>CE388/CG388*100</f>
        <v>#DIV/0!</v>
      </c>
      <c r="CF389" s="17" t="e">
        <f>CF388/CM388*100</f>
        <v>#DIV/0!</v>
      </c>
      <c r="CG389" s="17" t="e">
        <f>CG388/#REF!*100</f>
        <v>#REF!</v>
      </c>
      <c r="CH389" s="17" t="e">
        <f>CH388/#REF!*100</f>
        <v>#REF!</v>
      </c>
      <c r="CI389" s="17" t="e">
        <f>CI388/#REF!*100</f>
        <v>#REF!</v>
      </c>
      <c r="CJ389" s="17" t="e">
        <f>CJ388/#REF!*100</f>
        <v>#REF!</v>
      </c>
      <c r="CK389" s="17" t="e">
        <f>CK388/#REF!*100</f>
        <v>#REF!</v>
      </c>
      <c r="CL389" s="17" t="e">
        <f>CL388/#REF!*100</f>
        <v>#REF!</v>
      </c>
      <c r="CM389" s="44" t="e">
        <f t="shared" si="82"/>
        <v>#DIV/0!</v>
      </c>
    </row>
    <row r="390" spans="1:91" x14ac:dyDescent="0.2">
      <c r="A390" t="s">
        <v>56</v>
      </c>
      <c r="B390" s="29">
        <v>0</v>
      </c>
      <c r="C390" s="29">
        <v>1</v>
      </c>
      <c r="D390" s="29">
        <v>0</v>
      </c>
      <c r="E390" s="29">
        <v>0</v>
      </c>
      <c r="F390" s="29">
        <v>0</v>
      </c>
      <c r="G390" s="29">
        <v>0</v>
      </c>
      <c r="H390" s="29">
        <v>0</v>
      </c>
      <c r="I390" s="29">
        <v>1</v>
      </c>
      <c r="J390" s="29">
        <v>0</v>
      </c>
      <c r="K390" s="44">
        <f t="shared" si="75"/>
        <v>2</v>
      </c>
      <c r="L390" s="29">
        <v>1</v>
      </c>
      <c r="M390" s="29">
        <v>1</v>
      </c>
      <c r="N390" s="29">
        <v>0</v>
      </c>
      <c r="O390" s="29">
        <v>0</v>
      </c>
      <c r="P390" s="29">
        <v>0</v>
      </c>
      <c r="Q390" s="29">
        <v>0</v>
      </c>
      <c r="R390" s="29">
        <v>1</v>
      </c>
      <c r="S390" s="29">
        <v>0</v>
      </c>
      <c r="T390" s="29">
        <v>0</v>
      </c>
      <c r="U390" s="44">
        <f t="shared" si="76"/>
        <v>3</v>
      </c>
      <c r="V390" s="29">
        <v>3</v>
      </c>
      <c r="W390" s="29">
        <v>1</v>
      </c>
      <c r="X390" s="29">
        <v>0</v>
      </c>
      <c r="Y390" s="29">
        <v>0</v>
      </c>
      <c r="Z390" s="29">
        <v>0</v>
      </c>
      <c r="AA390" s="29">
        <v>0</v>
      </c>
      <c r="AB390" s="29">
        <v>0</v>
      </c>
      <c r="AC390" s="29">
        <v>0</v>
      </c>
      <c r="AD390" s="29">
        <v>0</v>
      </c>
      <c r="AE390" s="44">
        <f t="shared" si="77"/>
        <v>4</v>
      </c>
      <c r="AF390" s="29">
        <v>1</v>
      </c>
      <c r="AG390" s="29">
        <v>0</v>
      </c>
      <c r="AH390" s="29">
        <v>0</v>
      </c>
      <c r="AI390" s="29">
        <v>0</v>
      </c>
      <c r="AJ390" s="29">
        <v>1</v>
      </c>
      <c r="AK390" s="29">
        <v>1</v>
      </c>
      <c r="AL390" s="29">
        <v>0</v>
      </c>
      <c r="AM390" s="29">
        <v>0</v>
      </c>
      <c r="AN390" s="29">
        <v>0</v>
      </c>
      <c r="AO390" s="44">
        <f t="shared" si="78"/>
        <v>3</v>
      </c>
      <c r="AP390" s="29">
        <v>1</v>
      </c>
      <c r="AQ390" s="29">
        <v>1</v>
      </c>
      <c r="AR390" s="29">
        <v>0</v>
      </c>
      <c r="AS390" s="29">
        <v>1</v>
      </c>
      <c r="AT390" s="29">
        <v>0</v>
      </c>
      <c r="AU390" s="29">
        <v>0</v>
      </c>
      <c r="AV390" s="29">
        <v>0</v>
      </c>
      <c r="AW390" s="29">
        <v>0</v>
      </c>
      <c r="AX390" s="29">
        <v>0</v>
      </c>
      <c r="AY390" s="44">
        <f t="shared" si="79"/>
        <v>3</v>
      </c>
      <c r="AZ390" s="29">
        <v>1</v>
      </c>
      <c r="BA390" s="29">
        <v>0</v>
      </c>
      <c r="BB390" s="29">
        <v>2</v>
      </c>
      <c r="BC390" s="29">
        <v>0</v>
      </c>
      <c r="BD390" s="29">
        <v>0</v>
      </c>
      <c r="BE390" s="29">
        <v>0</v>
      </c>
      <c r="BF390" s="29">
        <v>0</v>
      </c>
      <c r="BG390" s="29">
        <v>0</v>
      </c>
      <c r="BH390" s="29">
        <v>0</v>
      </c>
      <c r="BI390" s="44">
        <f t="shared" si="80"/>
        <v>3</v>
      </c>
      <c r="BJ390" s="29">
        <v>0</v>
      </c>
      <c r="BK390" s="29">
        <v>0</v>
      </c>
      <c r="BL390" s="29">
        <v>1</v>
      </c>
      <c r="BM390" s="29">
        <v>0</v>
      </c>
      <c r="BN390" s="29">
        <v>0</v>
      </c>
      <c r="BO390" s="29">
        <v>1</v>
      </c>
      <c r="BP390" s="29">
        <v>0</v>
      </c>
      <c r="BQ390" s="29">
        <v>0</v>
      </c>
      <c r="BR390" s="29">
        <v>1</v>
      </c>
      <c r="BS390" s="45" t="e">
        <f>SUM(#REF!)</f>
        <v>#REF!</v>
      </c>
      <c r="BT390" s="29">
        <v>0</v>
      </c>
      <c r="BU390" s="29">
        <v>0</v>
      </c>
      <c r="BV390" s="29">
        <v>0</v>
      </c>
      <c r="BW390" s="29">
        <v>1</v>
      </c>
      <c r="BX390" s="29">
        <v>0</v>
      </c>
      <c r="BY390" s="29">
        <v>0</v>
      </c>
      <c r="BZ390" s="29">
        <v>0</v>
      </c>
      <c r="CA390" s="29">
        <v>0</v>
      </c>
      <c r="CB390" s="29">
        <v>0</v>
      </c>
      <c r="CC390" s="44">
        <f t="shared" si="81"/>
        <v>1</v>
      </c>
      <c r="CD390" s="29">
        <v>0</v>
      </c>
      <c r="CE390" s="29">
        <v>0</v>
      </c>
      <c r="CF390" s="29">
        <v>1</v>
      </c>
      <c r="CG390" s="29">
        <v>0</v>
      </c>
      <c r="CH390" s="29">
        <v>1</v>
      </c>
      <c r="CI390" s="29">
        <v>0</v>
      </c>
      <c r="CJ390" s="29">
        <v>0</v>
      </c>
      <c r="CK390" s="29">
        <v>0</v>
      </c>
      <c r="CL390" s="29">
        <v>0</v>
      </c>
      <c r="CM390" s="44">
        <f t="shared" si="82"/>
        <v>2</v>
      </c>
    </row>
    <row r="391" spans="1:91" x14ac:dyDescent="0.2">
      <c r="A391" t="s">
        <v>182</v>
      </c>
      <c r="B391" s="17" t="e">
        <f>B390/D390*100</f>
        <v>#DIV/0!</v>
      </c>
      <c r="C391" s="17" t="e">
        <f>C390/E390*100</f>
        <v>#DIV/0!</v>
      </c>
      <c r="D391" s="17">
        <f>D390/K390*100</f>
        <v>0</v>
      </c>
      <c r="E391" s="17" t="e">
        <f>E390/#REF!*100</f>
        <v>#REF!</v>
      </c>
      <c r="F391" s="17" t="e">
        <f>F390/#REF!*100</f>
        <v>#REF!</v>
      </c>
      <c r="G391" s="17" t="e">
        <f>G390/#REF!*100</f>
        <v>#REF!</v>
      </c>
      <c r="H391" s="17" t="e">
        <f>H390/#REF!*100</f>
        <v>#REF!</v>
      </c>
      <c r="I391" s="17" t="e">
        <f>I390/#REF!*100</f>
        <v>#REF!</v>
      </c>
      <c r="J391" s="17" t="e">
        <f>J390/#REF!*100</f>
        <v>#REF!</v>
      </c>
      <c r="K391" s="44" t="e">
        <f t="shared" si="75"/>
        <v>#DIV/0!</v>
      </c>
      <c r="L391" s="17" t="e">
        <f>L390/N390*100</f>
        <v>#DIV/0!</v>
      </c>
      <c r="M391" s="17" t="e">
        <f>M390/O390*100</f>
        <v>#DIV/0!</v>
      </c>
      <c r="N391" s="17">
        <f>N390/U390*100</f>
        <v>0</v>
      </c>
      <c r="O391" s="17" t="e">
        <f>O390/#REF!*100</f>
        <v>#REF!</v>
      </c>
      <c r="P391" s="17" t="e">
        <f>P390/#REF!*100</f>
        <v>#REF!</v>
      </c>
      <c r="Q391" s="17" t="e">
        <f>Q390/#REF!*100</f>
        <v>#REF!</v>
      </c>
      <c r="R391" s="17" t="e">
        <f>R390/#REF!*100</f>
        <v>#REF!</v>
      </c>
      <c r="S391" s="17" t="e">
        <f>S390/#REF!*100</f>
        <v>#REF!</v>
      </c>
      <c r="T391" s="17" t="e">
        <f>T390/#REF!*100</f>
        <v>#REF!</v>
      </c>
      <c r="U391" s="44" t="e">
        <f t="shared" si="76"/>
        <v>#DIV/0!</v>
      </c>
      <c r="V391" s="17" t="e">
        <f>V390/X390*100</f>
        <v>#DIV/0!</v>
      </c>
      <c r="W391" s="17" t="e">
        <f>W390/Y390*100</f>
        <v>#DIV/0!</v>
      </c>
      <c r="X391" s="17">
        <f>X390/AE390*100</f>
        <v>0</v>
      </c>
      <c r="Y391" s="17" t="e">
        <f>Y390/#REF!*100</f>
        <v>#REF!</v>
      </c>
      <c r="Z391" s="17" t="e">
        <f>Z390/#REF!*100</f>
        <v>#REF!</v>
      </c>
      <c r="AA391" s="17" t="e">
        <f>AA390/#REF!*100</f>
        <v>#REF!</v>
      </c>
      <c r="AB391" s="17" t="e">
        <f>AB390/#REF!*100</f>
        <v>#REF!</v>
      </c>
      <c r="AC391" s="17" t="e">
        <f>AC390/#REF!*100</f>
        <v>#REF!</v>
      </c>
      <c r="AD391" s="17" t="e">
        <f>AD390/#REF!*100</f>
        <v>#REF!</v>
      </c>
      <c r="AE391" s="44" t="e">
        <f t="shared" si="77"/>
        <v>#DIV/0!</v>
      </c>
      <c r="AF391" s="17" t="e">
        <f>AF390/AH390*100</f>
        <v>#DIV/0!</v>
      </c>
      <c r="AG391" s="17" t="e">
        <f>AG390/AI390*100</f>
        <v>#DIV/0!</v>
      </c>
      <c r="AH391" s="17">
        <f>AH390/AO390*100</f>
        <v>0</v>
      </c>
      <c r="AI391" s="17" t="e">
        <f>AI390/#REF!*100</f>
        <v>#REF!</v>
      </c>
      <c r="AJ391" s="17" t="e">
        <f>AJ390/#REF!*100</f>
        <v>#REF!</v>
      </c>
      <c r="AK391" s="17" t="e">
        <f>AK390/#REF!*100</f>
        <v>#REF!</v>
      </c>
      <c r="AL391" s="17" t="e">
        <f>AL390/#REF!*100</f>
        <v>#REF!</v>
      </c>
      <c r="AM391" s="17" t="e">
        <f>AM390/#REF!*100</f>
        <v>#REF!</v>
      </c>
      <c r="AN391" s="17" t="e">
        <f>AN390/#REF!*100</f>
        <v>#REF!</v>
      </c>
      <c r="AO391" s="44" t="e">
        <f t="shared" si="78"/>
        <v>#DIV/0!</v>
      </c>
      <c r="AP391" s="17" t="e">
        <f>AP390/AR390*100</f>
        <v>#DIV/0!</v>
      </c>
      <c r="AQ391" s="17">
        <f>AQ390/AS390*100</f>
        <v>100</v>
      </c>
      <c r="AR391" s="17">
        <f>AR390/AY390*100</f>
        <v>0</v>
      </c>
      <c r="AS391" s="17" t="e">
        <f>AS390/#REF!*100</f>
        <v>#REF!</v>
      </c>
      <c r="AT391" s="17" t="e">
        <f>AT390/#REF!*100</f>
        <v>#REF!</v>
      </c>
      <c r="AU391" s="17" t="e">
        <f>AU390/#REF!*100</f>
        <v>#REF!</v>
      </c>
      <c r="AV391" s="17" t="e">
        <f>AV390/#REF!*100</f>
        <v>#REF!</v>
      </c>
      <c r="AW391" s="17" t="e">
        <f>AW390/#REF!*100</f>
        <v>#REF!</v>
      </c>
      <c r="AX391" s="17" t="e">
        <f>AX390/#REF!*100</f>
        <v>#REF!</v>
      </c>
      <c r="AY391" s="44" t="e">
        <f t="shared" si="79"/>
        <v>#DIV/0!</v>
      </c>
      <c r="AZ391" s="17">
        <f>AZ390/BB390*100</f>
        <v>50</v>
      </c>
      <c r="BA391" s="17" t="e">
        <f>BA390/BC390*100</f>
        <v>#DIV/0!</v>
      </c>
      <c r="BB391" s="17">
        <f>BB390/BI390*100</f>
        <v>66.666666666666657</v>
      </c>
      <c r="BC391" s="17" t="e">
        <f>BC390/#REF!*100</f>
        <v>#REF!</v>
      </c>
      <c r="BD391" s="17" t="e">
        <f>BD390/#REF!*100</f>
        <v>#REF!</v>
      </c>
      <c r="BE391" s="17" t="e">
        <f>BE390/#REF!*100</f>
        <v>#REF!</v>
      </c>
      <c r="BF391" s="17" t="e">
        <f>BF390/#REF!*100</f>
        <v>#REF!</v>
      </c>
      <c r="BG391" s="17" t="e">
        <f>BG390/#REF!*100</f>
        <v>#REF!</v>
      </c>
      <c r="BH391" s="17" t="e">
        <f>BH390/#REF!*100</f>
        <v>#REF!</v>
      </c>
      <c r="BI391" s="44" t="e">
        <f t="shared" si="80"/>
        <v>#DIV/0!</v>
      </c>
      <c r="BJ391" s="17">
        <f>BJ390/BL390*100</f>
        <v>0</v>
      </c>
      <c r="BK391" s="17" t="e">
        <f>BK390/BM390*100</f>
        <v>#DIV/0!</v>
      </c>
      <c r="BL391" s="17" t="e">
        <f>BL390/BS390*100</f>
        <v>#REF!</v>
      </c>
      <c r="BM391" s="17" t="e">
        <f>BM390/#REF!*100</f>
        <v>#REF!</v>
      </c>
      <c r="BN391" s="17" t="e">
        <f>BN390/#REF!*100</f>
        <v>#REF!</v>
      </c>
      <c r="BO391" s="17" t="e">
        <f>BO390/#REF!*100</f>
        <v>#REF!</v>
      </c>
      <c r="BP391" s="17" t="e">
        <f>BP390/#REF!*100</f>
        <v>#REF!</v>
      </c>
      <c r="BQ391" s="17" t="e">
        <f>BQ390/#REF!*100</f>
        <v>#REF!</v>
      </c>
      <c r="BR391" s="17" t="e">
        <f>BR390/#REF!*100</f>
        <v>#REF!</v>
      </c>
      <c r="BS391" s="45" t="e">
        <f>SUM(#REF!)</f>
        <v>#REF!</v>
      </c>
      <c r="BT391" s="17" t="e">
        <f>BT390/BV390*100</f>
        <v>#DIV/0!</v>
      </c>
      <c r="BU391" s="17">
        <f>BU390/BW390*100</f>
        <v>0</v>
      </c>
      <c r="BV391" s="17">
        <f>BV390/CC390*100</f>
        <v>0</v>
      </c>
      <c r="BW391" s="17" t="e">
        <f>BW390/#REF!*100</f>
        <v>#REF!</v>
      </c>
      <c r="BX391" s="17" t="e">
        <f>BX390/#REF!*100</f>
        <v>#REF!</v>
      </c>
      <c r="BY391" s="17" t="e">
        <f>BY390/#REF!*100</f>
        <v>#REF!</v>
      </c>
      <c r="BZ391" s="17" t="e">
        <f>BZ390/#REF!*100</f>
        <v>#REF!</v>
      </c>
      <c r="CA391" s="17" t="e">
        <f>CA390/#REF!*100</f>
        <v>#REF!</v>
      </c>
      <c r="CB391" s="17" t="e">
        <f>CB390/#REF!*100</f>
        <v>#REF!</v>
      </c>
      <c r="CC391" s="44" t="e">
        <f t="shared" si="81"/>
        <v>#DIV/0!</v>
      </c>
      <c r="CD391" s="17">
        <f>CD390/CF390*100</f>
        <v>0</v>
      </c>
      <c r="CE391" s="17" t="e">
        <f>CE390/CG390*100</f>
        <v>#DIV/0!</v>
      </c>
      <c r="CF391" s="17">
        <f>CF390/CM390*100</f>
        <v>50</v>
      </c>
      <c r="CG391" s="17" t="e">
        <f>CG390/#REF!*100</f>
        <v>#REF!</v>
      </c>
      <c r="CH391" s="17" t="e">
        <f>CH390/#REF!*100</f>
        <v>#REF!</v>
      </c>
      <c r="CI391" s="17" t="e">
        <f>CI390/#REF!*100</f>
        <v>#REF!</v>
      </c>
      <c r="CJ391" s="17" t="e">
        <f>CJ390/#REF!*100</f>
        <v>#REF!</v>
      </c>
      <c r="CK391" s="17" t="e">
        <f>CK390/#REF!*100</f>
        <v>#REF!</v>
      </c>
      <c r="CL391" s="17" t="e">
        <f>CL390/#REF!*100</f>
        <v>#REF!</v>
      </c>
      <c r="CM391" s="44" t="e">
        <f t="shared" si="82"/>
        <v>#DIV/0!</v>
      </c>
    </row>
    <row r="392" spans="1:91" x14ac:dyDescent="0.2">
      <c r="A392" t="s">
        <v>183</v>
      </c>
      <c r="B392" s="29">
        <v>1</v>
      </c>
      <c r="C392" s="29">
        <v>0</v>
      </c>
      <c r="D392" s="29">
        <v>0</v>
      </c>
      <c r="E392" s="29">
        <v>1</v>
      </c>
      <c r="F392" s="29">
        <v>1</v>
      </c>
      <c r="G392" s="29">
        <v>1</v>
      </c>
      <c r="H392" s="29">
        <v>0</v>
      </c>
      <c r="I392" s="29">
        <v>1</v>
      </c>
      <c r="J392" s="29">
        <v>0</v>
      </c>
      <c r="K392" s="44">
        <f t="shared" si="75"/>
        <v>5</v>
      </c>
      <c r="L392" s="29">
        <v>1</v>
      </c>
      <c r="M392" s="29">
        <v>1</v>
      </c>
      <c r="N392" s="29">
        <v>1</v>
      </c>
      <c r="O392" s="29">
        <v>0</v>
      </c>
      <c r="P392" s="29">
        <v>2</v>
      </c>
      <c r="Q392" s="29">
        <v>1</v>
      </c>
      <c r="R392" s="29">
        <v>0</v>
      </c>
      <c r="S392" s="29">
        <v>0</v>
      </c>
      <c r="T392" s="29">
        <v>0</v>
      </c>
      <c r="U392" s="44">
        <f t="shared" si="76"/>
        <v>6</v>
      </c>
      <c r="V392" s="29">
        <v>6</v>
      </c>
      <c r="W392" s="29">
        <v>1</v>
      </c>
      <c r="X392" s="29">
        <v>0</v>
      </c>
      <c r="Y392" s="29">
        <v>1</v>
      </c>
      <c r="Z392" s="29">
        <v>0</v>
      </c>
      <c r="AA392" s="29">
        <v>0</v>
      </c>
      <c r="AB392" s="29">
        <v>0</v>
      </c>
      <c r="AC392" s="29">
        <v>0</v>
      </c>
      <c r="AD392" s="29">
        <v>0</v>
      </c>
      <c r="AE392" s="44">
        <f t="shared" si="77"/>
        <v>8</v>
      </c>
      <c r="AF392" s="29">
        <v>0</v>
      </c>
      <c r="AG392" s="29">
        <v>1</v>
      </c>
      <c r="AH392" s="29">
        <v>2</v>
      </c>
      <c r="AI392" s="29">
        <v>1</v>
      </c>
      <c r="AJ392" s="29">
        <v>3</v>
      </c>
      <c r="AK392" s="29">
        <v>0</v>
      </c>
      <c r="AL392" s="29">
        <v>0</v>
      </c>
      <c r="AM392" s="29">
        <v>0</v>
      </c>
      <c r="AN392" s="29">
        <v>0</v>
      </c>
      <c r="AO392" s="44">
        <f t="shared" si="78"/>
        <v>7</v>
      </c>
      <c r="AP392" s="29">
        <v>0</v>
      </c>
      <c r="AQ392" s="29">
        <v>3</v>
      </c>
      <c r="AR392" s="29">
        <v>2</v>
      </c>
      <c r="AS392" s="29">
        <v>2</v>
      </c>
      <c r="AT392" s="29">
        <v>0</v>
      </c>
      <c r="AU392" s="29">
        <v>1</v>
      </c>
      <c r="AV392" s="29">
        <v>0</v>
      </c>
      <c r="AW392" s="29">
        <v>0</v>
      </c>
      <c r="AX392" s="29">
        <v>0</v>
      </c>
      <c r="AY392" s="44">
        <f t="shared" si="79"/>
        <v>8</v>
      </c>
      <c r="AZ392" s="29">
        <v>0</v>
      </c>
      <c r="BA392" s="29">
        <v>1</v>
      </c>
      <c r="BB392" s="29">
        <v>2</v>
      </c>
      <c r="BC392" s="29">
        <v>2</v>
      </c>
      <c r="BD392" s="29">
        <v>0</v>
      </c>
      <c r="BE392" s="29">
        <v>0</v>
      </c>
      <c r="BF392" s="29">
        <v>1</v>
      </c>
      <c r="BG392" s="29">
        <v>1</v>
      </c>
      <c r="BH392" s="29">
        <v>1</v>
      </c>
      <c r="BI392" s="44">
        <f t="shared" si="80"/>
        <v>8</v>
      </c>
      <c r="BJ392" s="29">
        <v>0</v>
      </c>
      <c r="BK392" s="29">
        <v>1</v>
      </c>
      <c r="BL392" s="29">
        <v>1</v>
      </c>
      <c r="BM392" s="29">
        <v>1</v>
      </c>
      <c r="BN392" s="29">
        <v>1</v>
      </c>
      <c r="BO392" s="29">
        <v>1</v>
      </c>
      <c r="BP392" s="29">
        <v>1</v>
      </c>
      <c r="BQ392" s="29">
        <v>0</v>
      </c>
      <c r="BR392" s="29">
        <v>1</v>
      </c>
      <c r="BS392" s="45" t="e">
        <f>SUM(#REF!)</f>
        <v>#REF!</v>
      </c>
      <c r="BT392" s="29">
        <v>0</v>
      </c>
      <c r="BU392" s="29">
        <v>0</v>
      </c>
      <c r="BV392" s="29">
        <v>0</v>
      </c>
      <c r="BW392" s="29">
        <v>0</v>
      </c>
      <c r="BX392" s="29">
        <v>0</v>
      </c>
      <c r="BY392" s="29">
        <v>1</v>
      </c>
      <c r="BZ392" s="29">
        <v>1</v>
      </c>
      <c r="CA392" s="29">
        <v>2</v>
      </c>
      <c r="CB392" s="29">
        <v>1</v>
      </c>
      <c r="CC392" s="44">
        <f t="shared" si="81"/>
        <v>5</v>
      </c>
      <c r="CD392" s="29">
        <v>0</v>
      </c>
      <c r="CE392" s="29">
        <v>0</v>
      </c>
      <c r="CF392" s="29">
        <v>1</v>
      </c>
      <c r="CG392" s="29">
        <v>0</v>
      </c>
      <c r="CH392" s="29">
        <v>1</v>
      </c>
      <c r="CI392" s="29">
        <v>0</v>
      </c>
      <c r="CJ392" s="29">
        <v>2</v>
      </c>
      <c r="CK392" s="29">
        <v>1</v>
      </c>
      <c r="CL392" s="29">
        <v>1</v>
      </c>
      <c r="CM392" s="44">
        <f t="shared" si="82"/>
        <v>6</v>
      </c>
    </row>
    <row r="393" spans="1:91" x14ac:dyDescent="0.2">
      <c r="A393" t="s">
        <v>182</v>
      </c>
      <c r="B393" s="17" t="e">
        <f>B392/D392*100</f>
        <v>#DIV/0!</v>
      </c>
      <c r="C393" s="17">
        <f>C392/E392*100</f>
        <v>0</v>
      </c>
      <c r="D393" s="17">
        <f>D392/K392*100</f>
        <v>0</v>
      </c>
      <c r="E393" s="17" t="e">
        <f>E392/#REF!*100</f>
        <v>#REF!</v>
      </c>
      <c r="F393" s="17" t="e">
        <f>F392/#REF!*100</f>
        <v>#REF!</v>
      </c>
      <c r="G393" s="17" t="e">
        <f>G392/#REF!*100</f>
        <v>#REF!</v>
      </c>
      <c r="H393" s="17" t="e">
        <f>H392/#REF!*100</f>
        <v>#REF!</v>
      </c>
      <c r="I393" s="17" t="e">
        <f>I392/#REF!*100</f>
        <v>#REF!</v>
      </c>
      <c r="J393" s="17" t="e">
        <f>J392/#REF!*100</f>
        <v>#REF!</v>
      </c>
      <c r="K393" s="44" t="e">
        <f t="shared" si="75"/>
        <v>#DIV/0!</v>
      </c>
      <c r="L393" s="17">
        <f>L392/N392*100</f>
        <v>100</v>
      </c>
      <c r="M393" s="17" t="e">
        <f>M392/O392*100</f>
        <v>#DIV/0!</v>
      </c>
      <c r="N393" s="17">
        <f>N392/U392*100</f>
        <v>16.666666666666664</v>
      </c>
      <c r="O393" s="17" t="e">
        <f>O392/#REF!*100</f>
        <v>#REF!</v>
      </c>
      <c r="P393" s="17" t="e">
        <f>P392/#REF!*100</f>
        <v>#REF!</v>
      </c>
      <c r="Q393" s="17" t="e">
        <f>Q392/#REF!*100</f>
        <v>#REF!</v>
      </c>
      <c r="R393" s="17" t="e">
        <f>R392/#REF!*100</f>
        <v>#REF!</v>
      </c>
      <c r="S393" s="17" t="e">
        <f>S392/#REF!*100</f>
        <v>#REF!</v>
      </c>
      <c r="T393" s="17" t="e">
        <f>T392/#REF!*100</f>
        <v>#REF!</v>
      </c>
      <c r="U393" s="44" t="e">
        <f t="shared" si="76"/>
        <v>#DIV/0!</v>
      </c>
      <c r="V393" s="17" t="e">
        <f>V392/X392*100</f>
        <v>#DIV/0!</v>
      </c>
      <c r="W393" s="17">
        <f>W392/Y392*100</f>
        <v>100</v>
      </c>
      <c r="X393" s="17">
        <f>X392/AE392*100</f>
        <v>0</v>
      </c>
      <c r="Y393" s="17" t="e">
        <f>Y392/#REF!*100</f>
        <v>#REF!</v>
      </c>
      <c r="Z393" s="17" t="e">
        <f>Z392/#REF!*100</f>
        <v>#REF!</v>
      </c>
      <c r="AA393" s="17" t="e">
        <f>AA392/#REF!*100</f>
        <v>#REF!</v>
      </c>
      <c r="AB393" s="17" t="e">
        <f>AB392/#REF!*100</f>
        <v>#REF!</v>
      </c>
      <c r="AC393" s="17" t="e">
        <f>AC392/#REF!*100</f>
        <v>#REF!</v>
      </c>
      <c r="AD393" s="17" t="e">
        <f>AD392/#REF!*100</f>
        <v>#REF!</v>
      </c>
      <c r="AE393" s="44" t="e">
        <f t="shared" si="77"/>
        <v>#DIV/0!</v>
      </c>
      <c r="AF393" s="17">
        <f>AF392/AH392*100</f>
        <v>0</v>
      </c>
      <c r="AG393" s="17">
        <f>AG392/AI392*100</f>
        <v>100</v>
      </c>
      <c r="AH393" s="17">
        <f>AH392/AO392*100</f>
        <v>28.571428571428569</v>
      </c>
      <c r="AI393" s="17" t="e">
        <f>AI392/#REF!*100</f>
        <v>#REF!</v>
      </c>
      <c r="AJ393" s="17" t="e">
        <f>AJ392/#REF!*100</f>
        <v>#REF!</v>
      </c>
      <c r="AK393" s="17" t="e">
        <f>AK392/#REF!*100</f>
        <v>#REF!</v>
      </c>
      <c r="AL393" s="17" t="e">
        <f>AL392/#REF!*100</f>
        <v>#REF!</v>
      </c>
      <c r="AM393" s="17" t="e">
        <f>AM392/#REF!*100</f>
        <v>#REF!</v>
      </c>
      <c r="AN393" s="17" t="e">
        <f>AN392/#REF!*100</f>
        <v>#REF!</v>
      </c>
      <c r="AO393" s="44" t="e">
        <f t="shared" si="78"/>
        <v>#REF!</v>
      </c>
      <c r="AP393" s="17">
        <f>AP392/AR392*100</f>
        <v>0</v>
      </c>
      <c r="AQ393" s="17">
        <f>AQ392/AS392*100</f>
        <v>150</v>
      </c>
      <c r="AR393" s="17">
        <f>AR392/AY392*100</f>
        <v>25</v>
      </c>
      <c r="AS393" s="17" t="e">
        <f>AS392/#REF!*100</f>
        <v>#REF!</v>
      </c>
      <c r="AT393" s="17" t="e">
        <f>AT392/#REF!*100</f>
        <v>#REF!</v>
      </c>
      <c r="AU393" s="17" t="e">
        <f>AU392/#REF!*100</f>
        <v>#REF!</v>
      </c>
      <c r="AV393" s="17" t="e">
        <f>AV392/#REF!*100</f>
        <v>#REF!</v>
      </c>
      <c r="AW393" s="17" t="e">
        <f>AW392/#REF!*100</f>
        <v>#REF!</v>
      </c>
      <c r="AX393" s="17" t="e">
        <f>AX392/#REF!*100</f>
        <v>#REF!</v>
      </c>
      <c r="AY393" s="44" t="e">
        <f t="shared" si="79"/>
        <v>#REF!</v>
      </c>
      <c r="AZ393" s="17">
        <f>AZ392/BB392*100</f>
        <v>0</v>
      </c>
      <c r="BA393" s="17">
        <f>BA392/BC392*100</f>
        <v>50</v>
      </c>
      <c r="BB393" s="17">
        <f>BB392/BI392*100</f>
        <v>25</v>
      </c>
      <c r="BC393" s="17" t="e">
        <f>BC392/#REF!*100</f>
        <v>#REF!</v>
      </c>
      <c r="BD393" s="17" t="e">
        <f>BD392/#REF!*100</f>
        <v>#REF!</v>
      </c>
      <c r="BE393" s="17" t="e">
        <f>BE392/#REF!*100</f>
        <v>#REF!</v>
      </c>
      <c r="BF393" s="17" t="e">
        <f>BF392/#REF!*100</f>
        <v>#REF!</v>
      </c>
      <c r="BG393" s="17" t="e">
        <f>BG392/#REF!*100</f>
        <v>#REF!</v>
      </c>
      <c r="BH393" s="17" t="e">
        <f>BH392/#REF!*100</f>
        <v>#REF!</v>
      </c>
      <c r="BI393" s="44" t="e">
        <f t="shared" si="80"/>
        <v>#REF!</v>
      </c>
      <c r="BJ393" s="17">
        <f>BJ392/BL392*100</f>
        <v>0</v>
      </c>
      <c r="BK393" s="17">
        <f>BK392/BM392*100</f>
        <v>100</v>
      </c>
      <c r="BL393" s="17" t="e">
        <f>BL392/BS392*100</f>
        <v>#REF!</v>
      </c>
      <c r="BM393" s="17" t="e">
        <f>BM392/#REF!*100</f>
        <v>#REF!</v>
      </c>
      <c r="BN393" s="17" t="e">
        <f>BN392/#REF!*100</f>
        <v>#REF!</v>
      </c>
      <c r="BO393" s="17" t="e">
        <f>BO392/#REF!*100</f>
        <v>#REF!</v>
      </c>
      <c r="BP393" s="17" t="e">
        <f>BP392/#REF!*100</f>
        <v>#REF!</v>
      </c>
      <c r="BQ393" s="17" t="e">
        <f>BQ392/#REF!*100</f>
        <v>#REF!</v>
      </c>
      <c r="BR393" s="17" t="e">
        <f>BR392/#REF!*100</f>
        <v>#REF!</v>
      </c>
      <c r="BS393" s="45" t="e">
        <f>SUM(#REF!)</f>
        <v>#REF!</v>
      </c>
      <c r="BT393" s="17" t="e">
        <f>BT392/BV392*100</f>
        <v>#DIV/0!</v>
      </c>
      <c r="BU393" s="17" t="e">
        <f>BU392/BW392*100</f>
        <v>#DIV/0!</v>
      </c>
      <c r="BV393" s="17">
        <f>BV392/CC392*100</f>
        <v>0</v>
      </c>
      <c r="BW393" s="17" t="e">
        <f>BW392/#REF!*100</f>
        <v>#REF!</v>
      </c>
      <c r="BX393" s="17" t="e">
        <f>BX392/#REF!*100</f>
        <v>#REF!</v>
      </c>
      <c r="BY393" s="17" t="e">
        <f>BY392/#REF!*100</f>
        <v>#REF!</v>
      </c>
      <c r="BZ393" s="17" t="e">
        <f>BZ392/#REF!*100</f>
        <v>#REF!</v>
      </c>
      <c r="CA393" s="17" t="e">
        <f>CA392/#REF!*100</f>
        <v>#REF!</v>
      </c>
      <c r="CB393" s="17" t="e">
        <f>CB392/#REF!*100</f>
        <v>#REF!</v>
      </c>
      <c r="CC393" s="44" t="e">
        <f t="shared" si="81"/>
        <v>#DIV/0!</v>
      </c>
      <c r="CD393" s="17">
        <f>CD392/CF392*100</f>
        <v>0</v>
      </c>
      <c r="CE393" s="17" t="e">
        <f>CE392/CG392*100</f>
        <v>#DIV/0!</v>
      </c>
      <c r="CF393" s="17">
        <f>CF392/CM392*100</f>
        <v>16.666666666666664</v>
      </c>
      <c r="CG393" s="17" t="e">
        <f>CG392/#REF!*100</f>
        <v>#REF!</v>
      </c>
      <c r="CH393" s="17" t="e">
        <f>CH392/#REF!*100</f>
        <v>#REF!</v>
      </c>
      <c r="CI393" s="17" t="e">
        <f>CI392/#REF!*100</f>
        <v>#REF!</v>
      </c>
      <c r="CJ393" s="17" t="e">
        <f>CJ392/#REF!*100</f>
        <v>#REF!</v>
      </c>
      <c r="CK393" s="17" t="e">
        <f>CK392/#REF!*100</f>
        <v>#REF!</v>
      </c>
      <c r="CL393" s="17" t="e">
        <f>CL392/#REF!*100</f>
        <v>#REF!</v>
      </c>
      <c r="CM393" s="44" t="e">
        <f t="shared" si="82"/>
        <v>#DIV/0!</v>
      </c>
    </row>
    <row r="394" spans="1:91" x14ac:dyDescent="0.2">
      <c r="A394" t="s">
        <v>16</v>
      </c>
      <c r="B394" s="29">
        <v>0</v>
      </c>
      <c r="C394" s="29">
        <v>0</v>
      </c>
      <c r="D394" s="29">
        <v>0</v>
      </c>
      <c r="E394" s="29">
        <v>0</v>
      </c>
      <c r="F394" s="29">
        <v>0</v>
      </c>
      <c r="G394" s="29">
        <v>1</v>
      </c>
      <c r="H394" s="29">
        <v>0</v>
      </c>
      <c r="I394" s="29">
        <v>0</v>
      </c>
      <c r="J394" s="29">
        <v>0</v>
      </c>
      <c r="K394" s="44">
        <f t="shared" si="75"/>
        <v>1</v>
      </c>
      <c r="L394" s="29">
        <v>0</v>
      </c>
      <c r="M394" s="29">
        <v>0</v>
      </c>
      <c r="N394" s="29">
        <v>0</v>
      </c>
      <c r="O394" s="29">
        <v>0</v>
      </c>
      <c r="P394" s="29">
        <v>0</v>
      </c>
      <c r="Q394" s="29">
        <v>0</v>
      </c>
      <c r="R394" s="29">
        <v>1</v>
      </c>
      <c r="S394" s="29">
        <v>0</v>
      </c>
      <c r="T394" s="29">
        <v>0</v>
      </c>
      <c r="U394" s="44">
        <f t="shared" si="76"/>
        <v>1</v>
      </c>
      <c r="V394" s="29">
        <v>1</v>
      </c>
      <c r="W394" s="29">
        <v>0</v>
      </c>
      <c r="X394" s="29">
        <v>0</v>
      </c>
      <c r="Y394" s="29">
        <v>0</v>
      </c>
      <c r="Z394" s="29">
        <v>0</v>
      </c>
      <c r="AA394" s="29">
        <v>0</v>
      </c>
      <c r="AB394" s="29">
        <v>0</v>
      </c>
      <c r="AC394" s="29">
        <v>0</v>
      </c>
      <c r="AD394" s="29">
        <v>0</v>
      </c>
      <c r="AE394" s="44">
        <f t="shared" si="77"/>
        <v>1</v>
      </c>
      <c r="AF394" s="29">
        <v>0</v>
      </c>
      <c r="AG394" s="29">
        <v>0</v>
      </c>
      <c r="AH394" s="29">
        <v>0</v>
      </c>
      <c r="AI394" s="29">
        <v>0</v>
      </c>
      <c r="AJ394" s="29">
        <v>0</v>
      </c>
      <c r="AK394" s="29">
        <v>0</v>
      </c>
      <c r="AL394" s="29">
        <v>0</v>
      </c>
      <c r="AM394" s="29">
        <v>0</v>
      </c>
      <c r="AN394" s="29">
        <v>0</v>
      </c>
      <c r="AO394" s="44">
        <f t="shared" si="78"/>
        <v>0</v>
      </c>
      <c r="AP394" s="29">
        <v>0</v>
      </c>
      <c r="AQ394" s="29">
        <v>1</v>
      </c>
      <c r="AR394" s="29">
        <v>0</v>
      </c>
      <c r="AS394" s="29">
        <v>0</v>
      </c>
      <c r="AT394" s="29">
        <v>0</v>
      </c>
      <c r="AU394" s="29">
        <v>0</v>
      </c>
      <c r="AV394" s="29">
        <v>0</v>
      </c>
      <c r="AW394" s="29">
        <v>0</v>
      </c>
      <c r="AX394" s="29">
        <v>0</v>
      </c>
      <c r="AY394" s="44">
        <f t="shared" si="79"/>
        <v>1</v>
      </c>
      <c r="AZ394" s="29">
        <v>0</v>
      </c>
      <c r="BA394" s="29">
        <v>0</v>
      </c>
      <c r="BB394" s="29">
        <v>1</v>
      </c>
      <c r="BC394" s="29">
        <v>0</v>
      </c>
      <c r="BD394" s="29">
        <v>0</v>
      </c>
      <c r="BE394" s="29">
        <v>0</v>
      </c>
      <c r="BF394" s="29">
        <v>0</v>
      </c>
      <c r="BG394" s="29">
        <v>0</v>
      </c>
      <c r="BH394" s="29">
        <v>0</v>
      </c>
      <c r="BI394" s="44">
        <f t="shared" si="80"/>
        <v>1</v>
      </c>
      <c r="BJ394" s="29">
        <v>0</v>
      </c>
      <c r="BK394" s="29">
        <v>0</v>
      </c>
      <c r="BL394" s="29">
        <v>0</v>
      </c>
      <c r="BM394" s="29">
        <v>1</v>
      </c>
      <c r="BN394" s="29">
        <v>0</v>
      </c>
      <c r="BO394" s="29">
        <v>0</v>
      </c>
      <c r="BP394" s="29">
        <v>0</v>
      </c>
      <c r="BQ394" s="29">
        <v>0</v>
      </c>
      <c r="BR394" s="29">
        <v>0</v>
      </c>
      <c r="BS394" s="45" t="e">
        <f>SUM(#REF!)</f>
        <v>#REF!</v>
      </c>
      <c r="BT394" s="29">
        <v>0</v>
      </c>
      <c r="BU394" s="29">
        <v>0</v>
      </c>
      <c r="BV394" s="29">
        <v>0</v>
      </c>
      <c r="BW394" s="29">
        <v>0</v>
      </c>
      <c r="BX394" s="29">
        <v>0</v>
      </c>
      <c r="BY394" s="29">
        <v>0</v>
      </c>
      <c r="BZ394" s="29">
        <v>0</v>
      </c>
      <c r="CA394" s="29">
        <v>0</v>
      </c>
      <c r="CB394" s="29">
        <v>0</v>
      </c>
      <c r="CC394" s="44">
        <f t="shared" si="81"/>
        <v>0</v>
      </c>
      <c r="CD394" s="29">
        <v>0</v>
      </c>
      <c r="CE394" s="29">
        <v>0</v>
      </c>
      <c r="CF394" s="29">
        <v>0</v>
      </c>
      <c r="CG394" s="29">
        <v>0</v>
      </c>
      <c r="CH394" s="29">
        <v>1</v>
      </c>
      <c r="CI394" s="29">
        <v>0</v>
      </c>
      <c r="CJ394" s="29">
        <v>0</v>
      </c>
      <c r="CK394" s="29">
        <v>0</v>
      </c>
      <c r="CL394" s="29">
        <v>0</v>
      </c>
      <c r="CM394" s="44">
        <f t="shared" si="82"/>
        <v>1</v>
      </c>
    </row>
    <row r="395" spans="1:91" x14ac:dyDescent="0.2">
      <c r="A395" t="s">
        <v>184</v>
      </c>
      <c r="B395" s="17" t="e">
        <f>B394/D394*100</f>
        <v>#DIV/0!</v>
      </c>
      <c r="C395" s="17" t="e">
        <f>C394/E394*100</f>
        <v>#DIV/0!</v>
      </c>
      <c r="D395" s="17">
        <f>D394/K394*100</f>
        <v>0</v>
      </c>
      <c r="E395" s="17" t="e">
        <f>E394/#REF!*100</f>
        <v>#REF!</v>
      </c>
      <c r="F395" s="17" t="e">
        <f>F394/#REF!*100</f>
        <v>#REF!</v>
      </c>
      <c r="G395" s="17" t="e">
        <f>G394/#REF!*100</f>
        <v>#REF!</v>
      </c>
      <c r="H395" s="17" t="e">
        <f>H394/#REF!*100</f>
        <v>#REF!</v>
      </c>
      <c r="I395" s="17" t="e">
        <f>I394/#REF!*100</f>
        <v>#REF!</v>
      </c>
      <c r="J395" s="17" t="e">
        <f>J394/#REF!*100</f>
        <v>#REF!</v>
      </c>
      <c r="K395" s="44" t="e">
        <f t="shared" si="75"/>
        <v>#DIV/0!</v>
      </c>
      <c r="L395" s="17" t="e">
        <f>L394/N394*100</f>
        <v>#DIV/0!</v>
      </c>
      <c r="M395" s="17" t="e">
        <f>M394/O394*100</f>
        <v>#DIV/0!</v>
      </c>
      <c r="N395" s="17">
        <f>N394/U394*100</f>
        <v>0</v>
      </c>
      <c r="O395" s="17" t="e">
        <f>O394/#REF!*100</f>
        <v>#REF!</v>
      </c>
      <c r="P395" s="17" t="e">
        <f>P394/#REF!*100</f>
        <v>#REF!</v>
      </c>
      <c r="Q395" s="17" t="e">
        <f>Q394/#REF!*100</f>
        <v>#REF!</v>
      </c>
      <c r="R395" s="17" t="e">
        <f>R394/#REF!*100</f>
        <v>#REF!</v>
      </c>
      <c r="S395" s="17" t="e">
        <f>S394/#REF!*100</f>
        <v>#REF!</v>
      </c>
      <c r="T395" s="17" t="e">
        <f>T394/#REF!*100</f>
        <v>#REF!</v>
      </c>
      <c r="U395" s="44" t="e">
        <f t="shared" si="76"/>
        <v>#DIV/0!</v>
      </c>
      <c r="V395" s="17" t="e">
        <f>V394/X394*100</f>
        <v>#DIV/0!</v>
      </c>
      <c r="W395" s="17" t="e">
        <f>W394/Y394*100</f>
        <v>#DIV/0!</v>
      </c>
      <c r="X395" s="17">
        <f>X394/AE394*100</f>
        <v>0</v>
      </c>
      <c r="Y395" s="17" t="e">
        <f>Y394/#REF!*100</f>
        <v>#REF!</v>
      </c>
      <c r="Z395" s="17" t="e">
        <f>Z394/#REF!*100</f>
        <v>#REF!</v>
      </c>
      <c r="AA395" s="17" t="e">
        <f>AA394/#REF!*100</f>
        <v>#REF!</v>
      </c>
      <c r="AB395" s="17" t="e">
        <f>AB394/#REF!*100</f>
        <v>#REF!</v>
      </c>
      <c r="AC395" s="17" t="e">
        <f>AC394/#REF!*100</f>
        <v>#REF!</v>
      </c>
      <c r="AD395" s="17" t="e">
        <f>AD394/#REF!*100</f>
        <v>#REF!</v>
      </c>
      <c r="AE395" s="44" t="e">
        <f t="shared" si="77"/>
        <v>#DIV/0!</v>
      </c>
      <c r="AF395" s="17" t="e">
        <f>AF394/AH394*100</f>
        <v>#DIV/0!</v>
      </c>
      <c r="AG395" s="17" t="e">
        <f>AG394/AI394*100</f>
        <v>#DIV/0!</v>
      </c>
      <c r="AH395" s="17" t="e">
        <f>AH394/AO394*100</f>
        <v>#DIV/0!</v>
      </c>
      <c r="AI395" s="17" t="e">
        <f>AI394/#REF!*100</f>
        <v>#REF!</v>
      </c>
      <c r="AJ395" s="17" t="e">
        <f>AJ394/#REF!*100</f>
        <v>#REF!</v>
      </c>
      <c r="AK395" s="17" t="e">
        <f>AK394/#REF!*100</f>
        <v>#REF!</v>
      </c>
      <c r="AL395" s="17" t="e">
        <f>AL394/#REF!*100</f>
        <v>#REF!</v>
      </c>
      <c r="AM395" s="17" t="e">
        <f>AM394/#REF!*100</f>
        <v>#REF!</v>
      </c>
      <c r="AN395" s="17" t="e">
        <f>AN394/#REF!*100</f>
        <v>#REF!</v>
      </c>
      <c r="AO395" s="44" t="e">
        <f t="shared" si="78"/>
        <v>#DIV/0!</v>
      </c>
      <c r="AP395" s="17" t="e">
        <f>AP394/AR394*100</f>
        <v>#DIV/0!</v>
      </c>
      <c r="AQ395" s="17" t="e">
        <f>AQ394/AS394*100</f>
        <v>#DIV/0!</v>
      </c>
      <c r="AR395" s="17">
        <f>AR394/AY394*100</f>
        <v>0</v>
      </c>
      <c r="AS395" s="17" t="e">
        <f>AS394/#REF!*100</f>
        <v>#REF!</v>
      </c>
      <c r="AT395" s="17" t="e">
        <f>AT394/#REF!*100</f>
        <v>#REF!</v>
      </c>
      <c r="AU395" s="17" t="e">
        <f>AU394/#REF!*100</f>
        <v>#REF!</v>
      </c>
      <c r="AV395" s="17" t="e">
        <f>AV394/#REF!*100</f>
        <v>#REF!</v>
      </c>
      <c r="AW395" s="17" t="e">
        <f>AW394/#REF!*100</f>
        <v>#REF!</v>
      </c>
      <c r="AX395" s="17" t="e">
        <f>AX394/#REF!*100</f>
        <v>#REF!</v>
      </c>
      <c r="AY395" s="44" t="e">
        <f t="shared" si="79"/>
        <v>#DIV/0!</v>
      </c>
      <c r="AZ395" s="17">
        <f>AZ394/BB394*100</f>
        <v>0</v>
      </c>
      <c r="BA395" s="17" t="e">
        <f>BA394/BC394*100</f>
        <v>#DIV/0!</v>
      </c>
      <c r="BB395" s="17">
        <f>BB394/BI394*100</f>
        <v>100</v>
      </c>
      <c r="BC395" s="17" t="e">
        <f>BC394/#REF!*100</f>
        <v>#REF!</v>
      </c>
      <c r="BD395" s="17" t="e">
        <f>BD394/#REF!*100</f>
        <v>#REF!</v>
      </c>
      <c r="BE395" s="17" t="e">
        <f>BE394/#REF!*100</f>
        <v>#REF!</v>
      </c>
      <c r="BF395" s="17" t="e">
        <f>BF394/#REF!*100</f>
        <v>#REF!</v>
      </c>
      <c r="BG395" s="17" t="e">
        <f>BG394/#REF!*100</f>
        <v>#REF!</v>
      </c>
      <c r="BH395" s="17" t="e">
        <f>BH394/#REF!*100</f>
        <v>#REF!</v>
      </c>
      <c r="BI395" s="44" t="e">
        <f t="shared" si="80"/>
        <v>#DIV/0!</v>
      </c>
      <c r="BJ395" s="17" t="e">
        <f>BJ394/BL394*100</f>
        <v>#DIV/0!</v>
      </c>
      <c r="BK395" s="17">
        <f>BK394/BM394*100</f>
        <v>0</v>
      </c>
      <c r="BL395" s="17" t="e">
        <f>BL394/BS394*100</f>
        <v>#REF!</v>
      </c>
      <c r="BM395" s="17" t="e">
        <f>BM394/#REF!*100</f>
        <v>#REF!</v>
      </c>
      <c r="BN395" s="17" t="e">
        <f>BN394/#REF!*100</f>
        <v>#REF!</v>
      </c>
      <c r="BO395" s="17" t="e">
        <f>BO394/#REF!*100</f>
        <v>#REF!</v>
      </c>
      <c r="BP395" s="17" t="e">
        <f>BP394/#REF!*100</f>
        <v>#REF!</v>
      </c>
      <c r="BQ395" s="17" t="e">
        <f>BQ394/#REF!*100</f>
        <v>#REF!</v>
      </c>
      <c r="BR395" s="17" t="e">
        <f>BR394/#REF!*100</f>
        <v>#REF!</v>
      </c>
      <c r="BS395" s="45" t="e">
        <f>SUM(#REF!)</f>
        <v>#REF!</v>
      </c>
      <c r="BT395" s="17" t="e">
        <f>BT394/BV394*100</f>
        <v>#DIV/0!</v>
      </c>
      <c r="BU395" s="17" t="e">
        <f>BU394/BW394*100</f>
        <v>#DIV/0!</v>
      </c>
      <c r="BV395" s="17" t="e">
        <f>BV394/CC394*100</f>
        <v>#DIV/0!</v>
      </c>
      <c r="BW395" s="17" t="e">
        <f>BW394/#REF!*100</f>
        <v>#REF!</v>
      </c>
      <c r="BX395" s="17" t="e">
        <f>BX394/#REF!*100</f>
        <v>#REF!</v>
      </c>
      <c r="BY395" s="17" t="e">
        <f>BY394/#REF!*100</f>
        <v>#REF!</v>
      </c>
      <c r="BZ395" s="17" t="e">
        <f>BZ394/#REF!*100</f>
        <v>#REF!</v>
      </c>
      <c r="CA395" s="17" t="e">
        <f>CA394/#REF!*100</f>
        <v>#REF!</v>
      </c>
      <c r="CB395" s="17" t="e">
        <f>CB394/#REF!*100</f>
        <v>#REF!</v>
      </c>
      <c r="CC395" s="44" t="e">
        <f t="shared" si="81"/>
        <v>#DIV/0!</v>
      </c>
      <c r="CD395" s="17" t="e">
        <f>CD394/CF394*100</f>
        <v>#DIV/0!</v>
      </c>
      <c r="CE395" s="17" t="e">
        <f>CE394/CG394*100</f>
        <v>#DIV/0!</v>
      </c>
      <c r="CF395" s="17">
        <f>CF394/CM394*100</f>
        <v>0</v>
      </c>
      <c r="CG395" s="17" t="e">
        <f>CG394/#REF!*100</f>
        <v>#REF!</v>
      </c>
      <c r="CH395" s="17" t="e">
        <f>CH394/#REF!*100</f>
        <v>#REF!</v>
      </c>
      <c r="CI395" s="17" t="e">
        <f>CI394/#REF!*100</f>
        <v>#REF!</v>
      </c>
      <c r="CJ395" s="17" t="e">
        <f>CJ394/#REF!*100</f>
        <v>#REF!</v>
      </c>
      <c r="CK395" s="17" t="e">
        <f>CK394/#REF!*100</f>
        <v>#REF!</v>
      </c>
      <c r="CL395" s="17" t="e">
        <f>CL394/#REF!*100</f>
        <v>#REF!</v>
      </c>
      <c r="CM395" s="44" t="e">
        <f t="shared" si="82"/>
        <v>#DIV/0!</v>
      </c>
    </row>
    <row r="396" spans="1:91" s="42" customFormat="1" x14ac:dyDescent="0.2">
      <c r="A396" s="33" t="s">
        <v>152</v>
      </c>
      <c r="B396" s="144">
        <f>B386+B388+B390+B392+B394</f>
        <v>3</v>
      </c>
      <c r="C396" s="144">
        <f t="shared" ref="C396:J396" si="101">C386+C388+C390+C392+C394</f>
        <v>1</v>
      </c>
      <c r="D396" s="144">
        <f t="shared" si="101"/>
        <v>0</v>
      </c>
      <c r="E396" s="144">
        <f t="shared" si="101"/>
        <v>2</v>
      </c>
      <c r="F396" s="144">
        <f t="shared" si="101"/>
        <v>1</v>
      </c>
      <c r="G396" s="144">
        <f t="shared" si="101"/>
        <v>2</v>
      </c>
      <c r="H396" s="144">
        <f t="shared" si="101"/>
        <v>1</v>
      </c>
      <c r="I396" s="144">
        <f t="shared" si="101"/>
        <v>2</v>
      </c>
      <c r="J396" s="144">
        <f t="shared" si="101"/>
        <v>1</v>
      </c>
      <c r="K396" s="46">
        <f>SUM(B396:J396)</f>
        <v>13</v>
      </c>
      <c r="L396" s="144">
        <f>L386+L388+L390+L392+L394</f>
        <v>2</v>
      </c>
      <c r="M396" s="144">
        <f t="shared" ref="M396:T396" si="102">M386+M388+M390+M392+M394</f>
        <v>4</v>
      </c>
      <c r="N396" s="144">
        <f t="shared" si="102"/>
        <v>3</v>
      </c>
      <c r="O396" s="144">
        <f t="shared" si="102"/>
        <v>1</v>
      </c>
      <c r="P396" s="144">
        <f t="shared" si="102"/>
        <v>4</v>
      </c>
      <c r="Q396" s="144">
        <f t="shared" si="102"/>
        <v>1</v>
      </c>
      <c r="R396" s="144">
        <f t="shared" si="102"/>
        <v>2</v>
      </c>
      <c r="S396" s="144">
        <f t="shared" si="102"/>
        <v>0</v>
      </c>
      <c r="T396" s="144">
        <f t="shared" si="102"/>
        <v>0</v>
      </c>
      <c r="U396" s="46">
        <f>SUM(L396:T396)</f>
        <v>17</v>
      </c>
      <c r="V396" s="144">
        <f>V386+V388+V390+V392+V394</f>
        <v>15</v>
      </c>
      <c r="W396" s="144">
        <f t="shared" ref="W396:AD396" si="103">W386+W388+W390+W392+W394</f>
        <v>3</v>
      </c>
      <c r="X396" s="144">
        <f t="shared" si="103"/>
        <v>1</v>
      </c>
      <c r="Y396" s="144">
        <f t="shared" si="103"/>
        <v>1</v>
      </c>
      <c r="Z396" s="144">
        <f t="shared" si="103"/>
        <v>0</v>
      </c>
      <c r="AA396" s="144">
        <f t="shared" si="103"/>
        <v>0</v>
      </c>
      <c r="AB396" s="144">
        <f t="shared" si="103"/>
        <v>0</v>
      </c>
      <c r="AC396" s="144">
        <f t="shared" si="103"/>
        <v>0</v>
      </c>
      <c r="AD396" s="144">
        <f t="shared" si="103"/>
        <v>0</v>
      </c>
      <c r="AE396" s="46">
        <f>SUM(V396:AD396)</f>
        <v>20</v>
      </c>
      <c r="AF396" s="144">
        <f>AF386+AF388+AF390+AF392+AF394</f>
        <v>1</v>
      </c>
      <c r="AG396" s="144">
        <f t="shared" ref="AG396:AN396" si="104">AG386+AG388+AG390+AG392+AG394</f>
        <v>3</v>
      </c>
      <c r="AH396" s="144">
        <f t="shared" si="104"/>
        <v>3</v>
      </c>
      <c r="AI396" s="144">
        <f t="shared" si="104"/>
        <v>2</v>
      </c>
      <c r="AJ396" s="144">
        <f t="shared" si="104"/>
        <v>4</v>
      </c>
      <c r="AK396" s="144">
        <f t="shared" si="104"/>
        <v>2</v>
      </c>
      <c r="AL396" s="144">
        <f t="shared" si="104"/>
        <v>0</v>
      </c>
      <c r="AM396" s="144">
        <f t="shared" si="104"/>
        <v>0</v>
      </c>
      <c r="AN396" s="144">
        <f t="shared" si="104"/>
        <v>0</v>
      </c>
      <c r="AO396" s="46">
        <f>SUM(AF396:AN396)</f>
        <v>15</v>
      </c>
      <c r="AP396" s="144">
        <f>AP386+AP388+AP390+AP392+AP394</f>
        <v>3</v>
      </c>
      <c r="AQ396" s="144">
        <f t="shared" ref="AQ396:AX396" si="105">AQ386+AQ388+AQ390+AQ392+AQ394</f>
        <v>5</v>
      </c>
      <c r="AR396" s="144">
        <f t="shared" si="105"/>
        <v>4</v>
      </c>
      <c r="AS396" s="144">
        <f t="shared" si="105"/>
        <v>3</v>
      </c>
      <c r="AT396" s="144">
        <f t="shared" si="105"/>
        <v>2</v>
      </c>
      <c r="AU396" s="144">
        <f t="shared" si="105"/>
        <v>1</v>
      </c>
      <c r="AV396" s="144">
        <f t="shared" si="105"/>
        <v>0</v>
      </c>
      <c r="AW396" s="144">
        <f t="shared" si="105"/>
        <v>0</v>
      </c>
      <c r="AX396" s="144">
        <f t="shared" si="105"/>
        <v>0</v>
      </c>
      <c r="AY396" s="46">
        <f>SUM(AP396:AX396)</f>
        <v>18</v>
      </c>
      <c r="AZ396" s="144">
        <f>AZ386+AZ388+AZ390+AZ392+AZ394</f>
        <v>1</v>
      </c>
      <c r="BA396" s="144">
        <f t="shared" ref="BA396:BH396" si="106">BA386+BA388+BA390+BA392+BA394</f>
        <v>4</v>
      </c>
      <c r="BB396" s="144">
        <f t="shared" si="106"/>
        <v>5</v>
      </c>
      <c r="BC396" s="144">
        <f t="shared" si="106"/>
        <v>4</v>
      </c>
      <c r="BD396" s="144">
        <f t="shared" si="106"/>
        <v>1</v>
      </c>
      <c r="BE396" s="144">
        <f t="shared" si="106"/>
        <v>1</v>
      </c>
      <c r="BF396" s="144">
        <f t="shared" si="106"/>
        <v>1</v>
      </c>
      <c r="BG396" s="144">
        <f t="shared" si="106"/>
        <v>1</v>
      </c>
      <c r="BH396" s="144">
        <f t="shared" si="106"/>
        <v>1</v>
      </c>
      <c r="BI396" s="46">
        <f>SUM(AZ396:BH396)</f>
        <v>19</v>
      </c>
      <c r="BJ396" s="144">
        <f>BJ386+BJ388+BJ390+BJ392+BJ394</f>
        <v>1</v>
      </c>
      <c r="BK396" s="144">
        <f t="shared" ref="BK396:BR396" si="107">BK386+BK388+BK390+BK392+BK394</f>
        <v>1</v>
      </c>
      <c r="BL396" s="144">
        <f t="shared" si="107"/>
        <v>3</v>
      </c>
      <c r="BM396" s="144">
        <f t="shared" si="107"/>
        <v>2</v>
      </c>
      <c r="BN396" s="144">
        <f t="shared" si="107"/>
        <v>1</v>
      </c>
      <c r="BO396" s="144">
        <f t="shared" si="107"/>
        <v>3</v>
      </c>
      <c r="BP396" s="144">
        <f t="shared" si="107"/>
        <v>2</v>
      </c>
      <c r="BQ396" s="144">
        <f t="shared" si="107"/>
        <v>1</v>
      </c>
      <c r="BR396" s="144">
        <f t="shared" si="107"/>
        <v>2</v>
      </c>
      <c r="BS396" s="46">
        <f>SUM(BJ396:BR396)</f>
        <v>16</v>
      </c>
      <c r="BT396" s="144">
        <f>BT386+BT388+BT390+BT392+BT394</f>
        <v>0</v>
      </c>
      <c r="BU396" s="144">
        <f t="shared" ref="BU396:CB396" si="108">BU386+BU388+BU390+BU392+BU394</f>
        <v>0</v>
      </c>
      <c r="BV396" s="144">
        <f t="shared" si="108"/>
        <v>0</v>
      </c>
      <c r="BW396" s="144">
        <f t="shared" si="108"/>
        <v>1</v>
      </c>
      <c r="BX396" s="144">
        <f t="shared" si="108"/>
        <v>0</v>
      </c>
      <c r="BY396" s="144">
        <f t="shared" si="108"/>
        <v>2</v>
      </c>
      <c r="BZ396" s="144">
        <f t="shared" si="108"/>
        <v>1</v>
      </c>
      <c r="CA396" s="144">
        <f t="shared" si="108"/>
        <v>2</v>
      </c>
      <c r="CB396" s="144">
        <f t="shared" si="108"/>
        <v>1</v>
      </c>
      <c r="CC396" s="46">
        <f>SUM(BT396:CB396)</f>
        <v>7</v>
      </c>
      <c r="CD396" s="144">
        <f>CD386+CD388+CD390+CD392+CD394</f>
        <v>0</v>
      </c>
      <c r="CE396" s="144">
        <f t="shared" ref="CE396:CL396" si="109">CE386+CE388+CE390+CE392+CE394</f>
        <v>0</v>
      </c>
      <c r="CF396" s="144">
        <f t="shared" si="109"/>
        <v>2</v>
      </c>
      <c r="CG396" s="144">
        <f t="shared" si="109"/>
        <v>0</v>
      </c>
      <c r="CH396" s="144">
        <f t="shared" si="109"/>
        <v>3</v>
      </c>
      <c r="CI396" s="144">
        <f t="shared" si="109"/>
        <v>0</v>
      </c>
      <c r="CJ396" s="144">
        <f t="shared" si="109"/>
        <v>3</v>
      </c>
      <c r="CK396" s="144">
        <f t="shared" si="109"/>
        <v>1</v>
      </c>
      <c r="CL396" s="144">
        <f t="shared" si="109"/>
        <v>1</v>
      </c>
      <c r="CM396" s="46">
        <f>SUM(CD396:CL396)</f>
        <v>10</v>
      </c>
    </row>
    <row r="397" spans="1:91" s="15" customFormat="1" x14ac:dyDescent="0.2">
      <c r="A397" s="35" t="s">
        <v>488</v>
      </c>
      <c r="B397" s="35"/>
      <c r="C397" s="35"/>
      <c r="D397" s="35"/>
      <c r="E397" s="35"/>
      <c r="F397" s="35"/>
      <c r="G397" s="35"/>
      <c r="H397" s="35"/>
      <c r="I397" s="35"/>
      <c r="J397" s="35"/>
      <c r="K397" s="52"/>
      <c r="L397" s="35"/>
      <c r="M397" s="35"/>
      <c r="N397" s="35"/>
      <c r="O397" s="35"/>
      <c r="P397" s="35"/>
      <c r="Q397" s="35"/>
      <c r="R397" s="35"/>
      <c r="S397" s="35"/>
      <c r="T397" s="52"/>
      <c r="U397" s="35"/>
      <c r="V397" s="35"/>
      <c r="W397" s="35"/>
      <c r="X397" s="35"/>
      <c r="Y397" s="35"/>
      <c r="Z397" s="35"/>
      <c r="AA397" s="35"/>
      <c r="AB397" s="35"/>
      <c r="AC397" s="52"/>
      <c r="AD397" s="35"/>
      <c r="AE397" s="35"/>
      <c r="AF397" s="35"/>
      <c r="AG397" s="35"/>
      <c r="AH397" s="35"/>
      <c r="AI397" s="35"/>
      <c r="AJ397" s="35"/>
      <c r="AK397" s="35"/>
      <c r="AL397" s="52"/>
      <c r="AM397" s="35"/>
      <c r="AN397" s="35"/>
      <c r="AO397" s="35"/>
      <c r="AP397" s="35"/>
      <c r="AQ397" s="35"/>
      <c r="AR397" s="35"/>
      <c r="AS397" s="35"/>
      <c r="AT397" s="35"/>
      <c r="AU397" s="52"/>
      <c r="AV397" s="35"/>
      <c r="AW397" s="35"/>
      <c r="AX397" s="35"/>
      <c r="AY397" s="35"/>
      <c r="AZ397" s="35"/>
      <c r="BA397" s="35"/>
      <c r="BB397" s="35"/>
      <c r="BC397" s="35"/>
      <c r="BD397" s="52"/>
      <c r="BE397" s="35"/>
      <c r="BF397" s="35"/>
      <c r="BG397" s="35"/>
      <c r="BH397" s="35"/>
      <c r="BI397" s="35"/>
      <c r="BJ397" s="35"/>
      <c r="BK397" s="35"/>
      <c r="BL397" s="35"/>
      <c r="BM397" s="35"/>
      <c r="BN397" s="52"/>
      <c r="BO397" s="35"/>
      <c r="BP397" s="35"/>
      <c r="BQ397" s="35"/>
      <c r="BR397" s="35"/>
      <c r="BS397" s="35"/>
      <c r="BT397" s="35"/>
      <c r="BU397" s="35"/>
      <c r="BV397" s="35"/>
      <c r="BW397" s="52"/>
      <c r="BX397" s="35"/>
      <c r="BY397" s="35"/>
      <c r="BZ397" s="35"/>
      <c r="CA397" s="35"/>
      <c r="CB397" s="35"/>
      <c r="CC397" s="35"/>
      <c r="CD397" s="35"/>
      <c r="CE397" s="35"/>
      <c r="CF397" s="52"/>
    </row>
    <row r="398" spans="1:91" x14ac:dyDescent="0.2">
      <c r="A398" t="s">
        <v>489</v>
      </c>
    </row>
    <row r="400" spans="1:91" x14ac:dyDescent="0.2">
      <c r="A400" t="s">
        <v>510</v>
      </c>
    </row>
    <row r="402" spans="1:123" ht="16" customHeight="1" x14ac:dyDescent="0.2">
      <c r="A402" s="225" t="s">
        <v>500</v>
      </c>
      <c r="B402" s="225"/>
      <c r="C402" s="225"/>
      <c r="D402" s="225"/>
      <c r="E402" s="225"/>
      <c r="F402" s="225"/>
      <c r="G402" s="225"/>
      <c r="H402" s="225"/>
      <c r="I402" s="225"/>
      <c r="J402" s="137"/>
      <c r="K402" s="137"/>
      <c r="L402" s="137"/>
      <c r="M402" s="137"/>
      <c r="N402" s="137"/>
      <c r="O402" s="137"/>
      <c r="P402" s="137"/>
      <c r="Q402" s="137"/>
      <c r="R402" s="137"/>
      <c r="S402" s="137"/>
      <c r="T402" s="137"/>
      <c r="U402" s="137"/>
      <c r="V402" s="137"/>
      <c r="W402" s="137"/>
      <c r="X402" s="137"/>
      <c r="Y402" s="137"/>
      <c r="Z402" s="137"/>
      <c r="AA402" s="137"/>
      <c r="AB402" s="137"/>
      <c r="AC402" s="137"/>
      <c r="AD402" s="137"/>
      <c r="AE402" s="137"/>
      <c r="AF402" s="137"/>
      <c r="AG402" s="137"/>
      <c r="AH402" s="137"/>
      <c r="AI402" s="137"/>
      <c r="AJ402" s="137"/>
      <c r="AK402" s="137"/>
      <c r="AL402" s="137"/>
      <c r="AM402" s="137"/>
      <c r="AN402" s="137"/>
      <c r="AO402" s="137"/>
      <c r="AP402" s="137"/>
      <c r="AQ402" s="137"/>
      <c r="AR402" s="137"/>
      <c r="AS402" s="137"/>
      <c r="AT402" s="137"/>
      <c r="AU402" s="137"/>
      <c r="AV402" s="137"/>
      <c r="AW402" s="137"/>
      <c r="AX402" s="137"/>
      <c r="AY402" s="137"/>
      <c r="AZ402" s="137"/>
      <c r="BA402" s="137"/>
      <c r="BB402" s="137"/>
      <c r="BC402" s="137"/>
      <c r="BD402" s="137"/>
      <c r="BE402" s="137"/>
      <c r="BF402" s="137"/>
      <c r="BG402" s="137"/>
      <c r="BH402" s="137"/>
      <c r="BI402" s="137"/>
      <c r="BJ402" s="137"/>
      <c r="BK402" s="137"/>
      <c r="BL402" s="137"/>
      <c r="BM402" s="137"/>
      <c r="BN402" s="137"/>
      <c r="BO402" s="137"/>
      <c r="BP402" s="137"/>
      <c r="BQ402" s="137"/>
      <c r="BR402" s="137"/>
      <c r="BS402" s="137"/>
      <c r="BT402" s="137"/>
      <c r="BU402" s="137"/>
      <c r="BV402" s="137"/>
      <c r="BW402" s="137"/>
      <c r="BX402" s="137"/>
      <c r="BY402" s="137"/>
      <c r="BZ402" s="137"/>
      <c r="CA402" s="137"/>
      <c r="CB402" s="137"/>
      <c r="CC402" s="137"/>
      <c r="CD402" s="137"/>
      <c r="CE402" s="137"/>
      <c r="CF402" s="137"/>
      <c r="CG402" s="137"/>
      <c r="CH402" s="137"/>
      <c r="CI402" s="137"/>
      <c r="CJ402" s="137"/>
      <c r="CK402" s="137"/>
      <c r="CL402" s="137"/>
      <c r="CM402" s="137"/>
      <c r="CN402" s="137"/>
      <c r="CO402" s="137"/>
      <c r="CP402" s="137"/>
      <c r="CQ402" s="137"/>
      <c r="CR402" s="137"/>
      <c r="CS402" s="137"/>
      <c r="CT402" s="137"/>
      <c r="CU402" s="137"/>
      <c r="CV402" s="137"/>
      <c r="CW402" s="137"/>
      <c r="CX402" s="137"/>
      <c r="CY402" s="137"/>
      <c r="CZ402" s="137"/>
      <c r="DA402" s="137"/>
      <c r="DB402" s="137"/>
      <c r="DC402" s="137"/>
      <c r="DD402" s="137"/>
      <c r="DE402" s="137"/>
      <c r="DF402" s="137"/>
      <c r="DG402" s="137"/>
      <c r="DH402" s="137"/>
      <c r="DI402" s="137"/>
      <c r="DJ402" s="137"/>
      <c r="DK402" s="137"/>
      <c r="DL402" s="137"/>
      <c r="DM402" s="137"/>
      <c r="DN402" s="137"/>
      <c r="DO402" s="137"/>
      <c r="DP402" s="137"/>
      <c r="DQ402" s="137"/>
      <c r="DR402" s="137"/>
      <c r="DS402" s="137"/>
    </row>
    <row r="403" spans="1:123" s="66" customFormat="1" ht="49" customHeight="1" x14ac:dyDescent="0.2">
      <c r="B403" s="208" t="s">
        <v>501</v>
      </c>
      <c r="C403" s="208"/>
      <c r="D403" s="208"/>
      <c r="E403" s="208"/>
      <c r="F403" s="208"/>
      <c r="G403" s="208"/>
      <c r="H403" s="208"/>
      <c r="I403" s="208"/>
      <c r="J403" s="208"/>
      <c r="K403" s="208"/>
      <c r="L403" s="208"/>
      <c r="M403" s="138"/>
      <c r="N403" s="208" t="s">
        <v>502</v>
      </c>
      <c r="O403" s="208"/>
      <c r="P403" s="208"/>
      <c r="Q403" s="208"/>
      <c r="R403" s="208"/>
      <c r="S403" s="208"/>
      <c r="T403" s="208"/>
      <c r="U403" s="208"/>
      <c r="V403" s="208"/>
      <c r="W403" s="208"/>
      <c r="X403" s="208"/>
      <c r="Y403" s="138"/>
      <c r="Z403" s="219" t="s">
        <v>234</v>
      </c>
      <c r="AA403" s="219"/>
      <c r="AB403" s="219"/>
      <c r="AC403" s="219"/>
      <c r="AD403" s="219"/>
      <c r="AE403" s="219"/>
      <c r="AF403" s="219"/>
      <c r="AG403" s="219"/>
      <c r="AH403" s="219"/>
      <c r="AI403" s="219"/>
      <c r="AJ403" s="219"/>
      <c r="AK403" s="139"/>
      <c r="AL403" s="219" t="s">
        <v>235</v>
      </c>
      <c r="AM403" s="219"/>
      <c r="AN403" s="219"/>
      <c r="AO403" s="219"/>
      <c r="AP403" s="219"/>
      <c r="AQ403" s="219"/>
      <c r="AR403" s="219"/>
      <c r="AS403" s="219"/>
      <c r="AT403" s="219"/>
      <c r="AU403" s="219"/>
      <c r="AV403" s="219"/>
      <c r="AW403" s="139"/>
      <c r="AX403" s="219" t="s">
        <v>230</v>
      </c>
      <c r="AY403" s="219"/>
      <c r="AZ403" s="219"/>
      <c r="BA403" s="219"/>
      <c r="BB403" s="219"/>
      <c r="BC403" s="219"/>
      <c r="BD403" s="219"/>
      <c r="BE403" s="219"/>
      <c r="BF403" s="219"/>
      <c r="BG403" s="219"/>
      <c r="BH403" s="219"/>
      <c r="BI403" s="139"/>
      <c r="BJ403" s="219" t="s">
        <v>231</v>
      </c>
      <c r="BK403" s="219"/>
      <c r="BL403" s="219"/>
      <c r="BM403" s="219"/>
      <c r="BN403" s="219"/>
      <c r="BO403" s="219"/>
      <c r="BP403" s="219"/>
      <c r="BQ403" s="219"/>
      <c r="BR403" s="219"/>
      <c r="BS403" s="219"/>
      <c r="BT403" s="219"/>
      <c r="BU403" s="139"/>
      <c r="BV403" s="219" t="s">
        <v>480</v>
      </c>
      <c r="BW403" s="219"/>
      <c r="BX403" s="219"/>
      <c r="BY403" s="219"/>
      <c r="BZ403" s="219"/>
      <c r="CA403" s="219"/>
      <c r="CB403" s="219"/>
      <c r="CC403" s="219"/>
      <c r="CD403" s="219"/>
      <c r="CE403" s="219"/>
      <c r="CF403" s="219"/>
      <c r="CG403" s="139"/>
      <c r="CH403" s="219" t="s">
        <v>503</v>
      </c>
      <c r="CI403" s="219"/>
      <c r="CJ403" s="219"/>
      <c r="CK403" s="219"/>
      <c r="CL403" s="219"/>
      <c r="CM403" s="219"/>
      <c r="CN403" s="219"/>
      <c r="CO403" s="219"/>
      <c r="CP403" s="219"/>
      <c r="CQ403" s="219"/>
      <c r="CR403" s="219"/>
      <c r="CS403" s="139"/>
      <c r="CT403" s="219" t="s">
        <v>504</v>
      </c>
      <c r="CU403" s="219"/>
      <c r="CV403" s="219"/>
      <c r="CW403" s="219"/>
      <c r="CX403" s="219"/>
      <c r="CY403" s="219"/>
      <c r="CZ403" s="219"/>
      <c r="DA403" s="219"/>
      <c r="DB403" s="219"/>
      <c r="DC403" s="219"/>
      <c r="DD403" s="219"/>
      <c r="DE403" s="139"/>
      <c r="DF403" s="219" t="s">
        <v>505</v>
      </c>
      <c r="DG403" s="219"/>
      <c r="DH403" s="219"/>
      <c r="DI403" s="219"/>
      <c r="DJ403" s="219"/>
      <c r="DK403" s="219"/>
      <c r="DL403" s="219"/>
      <c r="DM403" s="219"/>
      <c r="DN403" s="219"/>
      <c r="DO403" s="219"/>
      <c r="DP403" s="219"/>
      <c r="DQ403" s="139"/>
      <c r="DR403" s="126" t="s">
        <v>224</v>
      </c>
      <c r="DS403" s="139"/>
    </row>
    <row r="404" spans="1:123" x14ac:dyDescent="0.2">
      <c r="B404" s="5" t="s">
        <v>81</v>
      </c>
      <c r="C404" s="5" t="s">
        <v>82</v>
      </c>
      <c r="D404" s="5" t="s">
        <v>83</v>
      </c>
      <c r="E404" s="5" t="s">
        <v>84</v>
      </c>
      <c r="F404" s="130" t="s">
        <v>29</v>
      </c>
      <c r="G404" s="130" t="s">
        <v>30</v>
      </c>
      <c r="H404" s="130" t="s">
        <v>31</v>
      </c>
      <c r="I404" s="130" t="s">
        <v>32</v>
      </c>
      <c r="J404" s="130" t="s">
        <v>33</v>
      </c>
      <c r="K404" s="130" t="s">
        <v>34</v>
      </c>
      <c r="L404" s="130" t="s">
        <v>35</v>
      </c>
      <c r="M404" s="43" t="s">
        <v>85</v>
      </c>
      <c r="N404" s="130" t="s">
        <v>81</v>
      </c>
      <c r="O404" s="130" t="s">
        <v>82</v>
      </c>
      <c r="P404" s="130" t="s">
        <v>83</v>
      </c>
      <c r="Q404" s="130" t="s">
        <v>84</v>
      </c>
      <c r="R404" s="130" t="s">
        <v>29</v>
      </c>
      <c r="S404" s="130" t="s">
        <v>30</v>
      </c>
      <c r="T404" s="130" t="s">
        <v>31</v>
      </c>
      <c r="U404" s="130" t="s">
        <v>32</v>
      </c>
      <c r="V404" s="130" t="s">
        <v>33</v>
      </c>
      <c r="W404" s="130" t="s">
        <v>34</v>
      </c>
      <c r="X404" s="130" t="s">
        <v>35</v>
      </c>
      <c r="Y404" s="43" t="s">
        <v>85</v>
      </c>
      <c r="Z404" s="59" t="s">
        <v>81</v>
      </c>
      <c r="AA404" s="59" t="s">
        <v>82</v>
      </c>
      <c r="AB404" s="59" t="s">
        <v>83</v>
      </c>
      <c r="AC404" s="59" t="s">
        <v>84</v>
      </c>
      <c r="AD404" s="59" t="s">
        <v>29</v>
      </c>
      <c r="AE404" s="59" t="s">
        <v>30</v>
      </c>
      <c r="AF404" s="59" t="s">
        <v>31</v>
      </c>
      <c r="AG404" s="59" t="s">
        <v>32</v>
      </c>
      <c r="AH404" s="59" t="s">
        <v>33</v>
      </c>
      <c r="AI404" s="59" t="s">
        <v>34</v>
      </c>
      <c r="AJ404" s="59" t="s">
        <v>35</v>
      </c>
      <c r="AK404" s="60" t="s">
        <v>85</v>
      </c>
      <c r="AL404" s="59" t="s">
        <v>81</v>
      </c>
      <c r="AM404" s="59" t="s">
        <v>82</v>
      </c>
      <c r="AN404" s="59" t="s">
        <v>83</v>
      </c>
      <c r="AO404" s="59" t="s">
        <v>84</v>
      </c>
      <c r="AP404" s="59" t="s">
        <v>29</v>
      </c>
      <c r="AQ404" s="59" t="s">
        <v>30</v>
      </c>
      <c r="AR404" s="59" t="s">
        <v>31</v>
      </c>
      <c r="AS404" s="59" t="s">
        <v>32</v>
      </c>
      <c r="AT404" s="59" t="s">
        <v>33</v>
      </c>
      <c r="AU404" s="59" t="s">
        <v>34</v>
      </c>
      <c r="AV404" s="59" t="s">
        <v>35</v>
      </c>
      <c r="AW404" s="60" t="s">
        <v>85</v>
      </c>
      <c r="AX404" s="59" t="s">
        <v>81</v>
      </c>
      <c r="AY404" s="59" t="s">
        <v>82</v>
      </c>
      <c r="AZ404" s="59" t="s">
        <v>83</v>
      </c>
      <c r="BA404" s="59" t="s">
        <v>84</v>
      </c>
      <c r="BB404" s="59" t="s">
        <v>29</v>
      </c>
      <c r="BC404" s="59" t="s">
        <v>30</v>
      </c>
      <c r="BD404" s="59" t="s">
        <v>31</v>
      </c>
      <c r="BE404" s="59" t="s">
        <v>32</v>
      </c>
      <c r="BF404" s="59" t="s">
        <v>33</v>
      </c>
      <c r="BG404" s="59" t="s">
        <v>34</v>
      </c>
      <c r="BH404" s="59" t="s">
        <v>35</v>
      </c>
      <c r="BI404" s="60" t="s">
        <v>85</v>
      </c>
      <c r="BJ404" s="59" t="s">
        <v>81</v>
      </c>
      <c r="BK404" s="59" t="s">
        <v>82</v>
      </c>
      <c r="BL404" s="59" t="s">
        <v>83</v>
      </c>
      <c r="BM404" s="59" t="s">
        <v>84</v>
      </c>
      <c r="BN404" s="59" t="s">
        <v>29</v>
      </c>
      <c r="BO404" s="59" t="s">
        <v>30</v>
      </c>
      <c r="BP404" s="59" t="s">
        <v>31</v>
      </c>
      <c r="BQ404" s="59" t="s">
        <v>32</v>
      </c>
      <c r="BR404" s="59" t="s">
        <v>33</v>
      </c>
      <c r="BS404" s="59" t="s">
        <v>34</v>
      </c>
      <c r="BT404" s="59" t="s">
        <v>35</v>
      </c>
      <c r="BU404" s="60" t="s">
        <v>85</v>
      </c>
      <c r="BV404" s="59" t="s">
        <v>81</v>
      </c>
      <c r="BW404" s="59" t="s">
        <v>82</v>
      </c>
      <c r="BX404" s="59" t="s">
        <v>83</v>
      </c>
      <c r="BY404" s="59" t="s">
        <v>84</v>
      </c>
      <c r="BZ404" s="59" t="s">
        <v>29</v>
      </c>
      <c r="CA404" s="59" t="s">
        <v>30</v>
      </c>
      <c r="CB404" s="59" t="s">
        <v>31</v>
      </c>
      <c r="CC404" s="59" t="s">
        <v>32</v>
      </c>
      <c r="CD404" s="59" t="s">
        <v>33</v>
      </c>
      <c r="CE404" s="59" t="s">
        <v>34</v>
      </c>
      <c r="CF404" s="59" t="s">
        <v>35</v>
      </c>
      <c r="CG404" s="60" t="s">
        <v>85</v>
      </c>
      <c r="CH404" s="59" t="s">
        <v>81</v>
      </c>
      <c r="CI404" s="59" t="s">
        <v>82</v>
      </c>
      <c r="CJ404" s="59" t="s">
        <v>83</v>
      </c>
      <c r="CK404" s="59" t="s">
        <v>84</v>
      </c>
      <c r="CL404" s="59" t="s">
        <v>29</v>
      </c>
      <c r="CM404" s="59" t="s">
        <v>30</v>
      </c>
      <c r="CN404" s="59" t="s">
        <v>31</v>
      </c>
      <c r="CO404" s="59" t="s">
        <v>32</v>
      </c>
      <c r="CP404" s="59" t="s">
        <v>33</v>
      </c>
      <c r="CQ404" s="59" t="s">
        <v>34</v>
      </c>
      <c r="CR404" s="59" t="s">
        <v>35</v>
      </c>
      <c r="CS404" s="60" t="s">
        <v>85</v>
      </c>
      <c r="CT404" s="59" t="s">
        <v>81</v>
      </c>
      <c r="CU404" s="59" t="s">
        <v>82</v>
      </c>
      <c r="CV404" s="59" t="s">
        <v>83</v>
      </c>
      <c r="CW404" s="59" t="s">
        <v>84</v>
      </c>
      <c r="CX404" s="59" t="s">
        <v>29</v>
      </c>
      <c r="CY404" s="59" t="s">
        <v>30</v>
      </c>
      <c r="CZ404" s="59" t="s">
        <v>31</v>
      </c>
      <c r="DA404" s="59" t="s">
        <v>32</v>
      </c>
      <c r="DB404" s="59" t="s">
        <v>33</v>
      </c>
      <c r="DC404" s="59" t="s">
        <v>34</v>
      </c>
      <c r="DD404" s="59" t="s">
        <v>35</v>
      </c>
      <c r="DE404" s="60" t="s">
        <v>85</v>
      </c>
      <c r="DF404" s="59" t="s">
        <v>81</v>
      </c>
      <c r="DG404" s="59" t="s">
        <v>82</v>
      </c>
      <c r="DH404" s="59" t="s">
        <v>83</v>
      </c>
      <c r="DI404" s="59" t="s">
        <v>84</v>
      </c>
      <c r="DJ404" s="59" t="s">
        <v>29</v>
      </c>
      <c r="DK404" s="59" t="s">
        <v>30</v>
      </c>
      <c r="DL404" s="59" t="s">
        <v>31</v>
      </c>
      <c r="DM404" s="59" t="s">
        <v>32</v>
      </c>
      <c r="DN404" s="59" t="s">
        <v>33</v>
      </c>
      <c r="DO404" s="59" t="s">
        <v>34</v>
      </c>
      <c r="DP404" s="59" t="s">
        <v>35</v>
      </c>
      <c r="DQ404" s="60" t="s">
        <v>85</v>
      </c>
      <c r="DR404" s="59" t="s">
        <v>81</v>
      </c>
      <c r="DS404" s="60" t="s">
        <v>85</v>
      </c>
    </row>
    <row r="405" spans="1:123" x14ac:dyDescent="0.2">
      <c r="A405" t="s">
        <v>159</v>
      </c>
      <c r="B405" s="29">
        <v>0</v>
      </c>
      <c r="C405" s="29">
        <v>0</v>
      </c>
      <c r="D405" s="29">
        <v>0</v>
      </c>
      <c r="E405" s="29">
        <v>0</v>
      </c>
      <c r="F405" s="29">
        <v>0</v>
      </c>
      <c r="G405" s="29">
        <v>0</v>
      </c>
      <c r="H405" s="29">
        <v>0</v>
      </c>
      <c r="I405" s="29">
        <v>0</v>
      </c>
      <c r="J405" s="29">
        <v>0</v>
      </c>
      <c r="K405" s="29">
        <v>0</v>
      </c>
      <c r="L405" s="29">
        <v>0</v>
      </c>
      <c r="M405" s="44">
        <f>SUM(B405:L405)</f>
        <v>0</v>
      </c>
      <c r="N405" s="29">
        <v>0</v>
      </c>
      <c r="O405" s="29">
        <v>0</v>
      </c>
      <c r="P405" s="29">
        <v>0</v>
      </c>
      <c r="Q405" s="29">
        <v>0</v>
      </c>
      <c r="R405" s="29">
        <v>0</v>
      </c>
      <c r="S405" s="29">
        <v>0</v>
      </c>
      <c r="T405" s="29">
        <v>0</v>
      </c>
      <c r="U405" s="29">
        <v>0</v>
      </c>
      <c r="V405" s="29">
        <v>0</v>
      </c>
      <c r="W405" s="29">
        <v>0</v>
      </c>
      <c r="X405" s="29">
        <v>0</v>
      </c>
      <c r="Y405" s="44">
        <f>SUM(N405:X405)</f>
        <v>0</v>
      </c>
      <c r="Z405" s="29">
        <v>0</v>
      </c>
      <c r="AA405" s="29">
        <v>0</v>
      </c>
      <c r="AB405" s="29">
        <v>0</v>
      </c>
      <c r="AC405" s="29">
        <v>0</v>
      </c>
      <c r="AD405" s="29">
        <v>0</v>
      </c>
      <c r="AE405" s="29">
        <v>0</v>
      </c>
      <c r="AF405" s="29">
        <v>0</v>
      </c>
      <c r="AG405" s="29">
        <v>0</v>
      </c>
      <c r="AH405" s="29">
        <v>0</v>
      </c>
      <c r="AI405" s="29">
        <v>0</v>
      </c>
      <c r="AJ405" s="29">
        <v>0</v>
      </c>
      <c r="AK405" s="44">
        <f>SUM(Z405:AJ405)</f>
        <v>0</v>
      </c>
      <c r="AL405" s="29">
        <v>0</v>
      </c>
      <c r="AM405" s="29">
        <v>0</v>
      </c>
      <c r="AN405" s="29">
        <v>0</v>
      </c>
      <c r="AO405" s="29">
        <v>0</v>
      </c>
      <c r="AP405" s="29">
        <v>0</v>
      </c>
      <c r="AQ405" s="29">
        <v>0</v>
      </c>
      <c r="AR405" s="29">
        <v>0</v>
      </c>
      <c r="AS405" s="29">
        <v>0</v>
      </c>
      <c r="AT405" s="29">
        <v>0</v>
      </c>
      <c r="AU405" s="29">
        <v>0</v>
      </c>
      <c r="AV405" s="29">
        <v>0</v>
      </c>
      <c r="AW405" s="44">
        <f>SUM(AL405:AV405)</f>
        <v>0</v>
      </c>
      <c r="AX405" s="29">
        <v>0</v>
      </c>
      <c r="AY405" s="29">
        <v>0</v>
      </c>
      <c r="AZ405" s="29">
        <v>0</v>
      </c>
      <c r="BA405" s="29">
        <v>0</v>
      </c>
      <c r="BB405" s="29">
        <v>0</v>
      </c>
      <c r="BC405" s="29">
        <v>0</v>
      </c>
      <c r="BD405" s="29">
        <v>0</v>
      </c>
      <c r="BE405" s="29">
        <v>0</v>
      </c>
      <c r="BF405" s="29">
        <v>0</v>
      </c>
      <c r="BG405" s="29">
        <v>0</v>
      </c>
      <c r="BH405" s="29">
        <v>0</v>
      </c>
      <c r="BI405" s="44">
        <f>SUM(AX405:BH405)</f>
        <v>0</v>
      </c>
      <c r="BJ405" s="29">
        <v>0</v>
      </c>
      <c r="BK405" s="29">
        <v>0</v>
      </c>
      <c r="BL405" s="29">
        <v>0</v>
      </c>
      <c r="BM405" s="29">
        <v>0</v>
      </c>
      <c r="BN405" s="29">
        <v>0</v>
      </c>
      <c r="BO405" s="29">
        <v>0</v>
      </c>
      <c r="BP405" s="29">
        <v>0</v>
      </c>
      <c r="BQ405" s="29">
        <v>0</v>
      </c>
      <c r="BR405" s="29">
        <v>0</v>
      </c>
      <c r="BS405" s="29">
        <v>0</v>
      </c>
      <c r="BT405" s="29">
        <v>0</v>
      </c>
      <c r="BU405" s="44">
        <f>SUM(BJ405:BT405)</f>
        <v>0</v>
      </c>
      <c r="BV405" s="29">
        <v>0</v>
      </c>
      <c r="BW405" s="29">
        <v>0</v>
      </c>
      <c r="BX405" s="29">
        <v>0</v>
      </c>
      <c r="BY405" s="29">
        <v>0</v>
      </c>
      <c r="BZ405" s="29">
        <v>0</v>
      </c>
      <c r="CA405" s="29">
        <v>0</v>
      </c>
      <c r="CB405" s="29">
        <v>0</v>
      </c>
      <c r="CC405" s="29">
        <v>0</v>
      </c>
      <c r="CD405" s="29">
        <v>0</v>
      </c>
      <c r="CE405" s="29">
        <v>0</v>
      </c>
      <c r="CF405" s="29">
        <v>0</v>
      </c>
      <c r="CG405" s="44">
        <f>SUM(BV405:CF405)</f>
        <v>0</v>
      </c>
      <c r="CH405" s="29">
        <v>0</v>
      </c>
      <c r="CI405" s="29">
        <v>0</v>
      </c>
      <c r="CJ405" s="29">
        <v>0</v>
      </c>
      <c r="CK405" s="29">
        <v>0</v>
      </c>
      <c r="CL405" s="29">
        <v>0</v>
      </c>
      <c r="CM405" s="29">
        <v>0</v>
      </c>
      <c r="CN405" s="29">
        <v>0</v>
      </c>
      <c r="CO405" s="29">
        <v>0</v>
      </c>
      <c r="CP405" s="29">
        <v>0</v>
      </c>
      <c r="CQ405" s="29">
        <v>0</v>
      </c>
      <c r="CR405" s="29">
        <v>0</v>
      </c>
      <c r="CS405" s="44">
        <f>SUM(CH405:CR405)</f>
        <v>0</v>
      </c>
      <c r="CT405" s="29">
        <v>0</v>
      </c>
      <c r="CU405" s="29">
        <v>0</v>
      </c>
      <c r="CV405" s="29">
        <v>0</v>
      </c>
      <c r="CW405" s="29">
        <v>0</v>
      </c>
      <c r="CX405" s="29">
        <v>0</v>
      </c>
      <c r="CY405" s="29">
        <v>0</v>
      </c>
      <c r="CZ405" s="29">
        <v>0</v>
      </c>
      <c r="DA405" s="29">
        <v>0</v>
      </c>
      <c r="DB405" s="29">
        <v>0</v>
      </c>
      <c r="DC405" s="29">
        <v>0</v>
      </c>
      <c r="DD405" s="29">
        <v>0</v>
      </c>
      <c r="DE405" s="44">
        <f>SUM(CT405:DD405)</f>
        <v>0</v>
      </c>
      <c r="DF405" s="29">
        <v>0</v>
      </c>
      <c r="DG405" s="29">
        <v>0</v>
      </c>
      <c r="DH405" s="29">
        <v>0</v>
      </c>
      <c r="DI405" s="29">
        <v>0</v>
      </c>
      <c r="DJ405" s="29">
        <v>0</v>
      </c>
      <c r="DK405" s="29">
        <v>0</v>
      </c>
      <c r="DL405" s="29">
        <v>0</v>
      </c>
      <c r="DM405" s="29">
        <v>0</v>
      </c>
      <c r="DN405" s="29">
        <v>0</v>
      </c>
      <c r="DO405" s="29">
        <v>0</v>
      </c>
      <c r="DP405" s="29">
        <v>0</v>
      </c>
      <c r="DQ405" s="44">
        <f>SUM(DF405:DP405)</f>
        <v>0</v>
      </c>
      <c r="DR405" s="29">
        <v>0</v>
      </c>
      <c r="DS405" s="44">
        <f>SUM(DH405:DR405)</f>
        <v>0</v>
      </c>
    </row>
    <row r="406" spans="1:123" x14ac:dyDescent="0.2">
      <c r="A406" t="s">
        <v>158</v>
      </c>
      <c r="B406" s="17" t="e">
        <f>B405/D405*100</f>
        <v>#DIV/0!</v>
      </c>
      <c r="C406" s="17" t="e">
        <f>C405/E405*100</f>
        <v>#DIV/0!</v>
      </c>
      <c r="D406" s="17" t="e">
        <f>D405/M405*100</f>
        <v>#DIV/0!</v>
      </c>
      <c r="E406" s="17" t="e">
        <f>E405/#REF!*100</f>
        <v>#REF!</v>
      </c>
      <c r="F406" s="17" t="e">
        <f>F405/#REF!*100</f>
        <v>#REF!</v>
      </c>
      <c r="G406" s="17" t="e">
        <f>G405/#REF!*100</f>
        <v>#REF!</v>
      </c>
      <c r="H406" s="17" t="e">
        <f>H405/#REF!*100</f>
        <v>#REF!</v>
      </c>
      <c r="I406" s="17" t="e">
        <f>I405/#REF!*100</f>
        <v>#REF!</v>
      </c>
      <c r="J406" s="17" t="e">
        <f>J405/#REF!*100</f>
        <v>#REF!</v>
      </c>
      <c r="K406" s="17" t="e">
        <f>K405/#REF!*100</f>
        <v>#REF!</v>
      </c>
      <c r="L406" s="17" t="e">
        <f>L405/#REF!*100</f>
        <v>#REF!</v>
      </c>
      <c r="M406" s="44" t="e">
        <f t="shared" ref="M406:M420" si="110">SUM(B406:L406)</f>
        <v>#DIV/0!</v>
      </c>
      <c r="N406" s="17" t="e">
        <f>N405/P405*100</f>
        <v>#DIV/0!</v>
      </c>
      <c r="O406" s="17" t="e">
        <f>O405/Q405*100</f>
        <v>#DIV/0!</v>
      </c>
      <c r="P406" s="17" t="e">
        <f>P405/Y405*100</f>
        <v>#DIV/0!</v>
      </c>
      <c r="Q406" s="17" t="e">
        <f>Q405/#REF!*100</f>
        <v>#REF!</v>
      </c>
      <c r="R406" s="17" t="e">
        <f>R405/#REF!*100</f>
        <v>#REF!</v>
      </c>
      <c r="S406" s="17" t="e">
        <f>S405/#REF!*100</f>
        <v>#REF!</v>
      </c>
      <c r="T406" s="17" t="e">
        <f>T405/#REF!*100</f>
        <v>#REF!</v>
      </c>
      <c r="U406" s="17" t="e">
        <f>U405/#REF!*100</f>
        <v>#REF!</v>
      </c>
      <c r="V406" s="17" t="e">
        <f>V405/#REF!*100</f>
        <v>#REF!</v>
      </c>
      <c r="W406" s="17" t="e">
        <f>W405/#REF!*100</f>
        <v>#REF!</v>
      </c>
      <c r="X406" s="17" t="e">
        <f>X405/#REF!*100</f>
        <v>#REF!</v>
      </c>
      <c r="Y406" s="44" t="e">
        <f t="shared" ref="Y406:Y420" si="111">SUM(N406:X406)</f>
        <v>#DIV/0!</v>
      </c>
      <c r="Z406" s="17" t="e">
        <f>Z405/AB405*100</f>
        <v>#DIV/0!</v>
      </c>
      <c r="AA406" s="17" t="e">
        <f>AA405/AC405*100</f>
        <v>#DIV/0!</v>
      </c>
      <c r="AB406" s="17" t="e">
        <f>AB405/AK405*100</f>
        <v>#DIV/0!</v>
      </c>
      <c r="AC406" s="17" t="e">
        <f>AC405/#REF!*100</f>
        <v>#REF!</v>
      </c>
      <c r="AD406" s="17" t="e">
        <f>AD405/#REF!*100</f>
        <v>#REF!</v>
      </c>
      <c r="AE406" s="17" t="e">
        <f>AE405/#REF!*100</f>
        <v>#REF!</v>
      </c>
      <c r="AF406" s="17" t="e">
        <f>AF405/#REF!*100</f>
        <v>#REF!</v>
      </c>
      <c r="AG406" s="17" t="e">
        <f>AG405/#REF!*100</f>
        <v>#REF!</v>
      </c>
      <c r="AH406" s="17" t="e">
        <f>AH405/#REF!*100</f>
        <v>#REF!</v>
      </c>
      <c r="AI406" s="17" t="e">
        <f>AI405/#REF!*100</f>
        <v>#REF!</v>
      </c>
      <c r="AJ406" s="17" t="e">
        <f>AJ405/#REF!*100</f>
        <v>#REF!</v>
      </c>
      <c r="AK406" s="44" t="e">
        <f t="shared" ref="AK406:AK420" si="112">SUM(Z406:AJ406)</f>
        <v>#DIV/0!</v>
      </c>
      <c r="AL406" s="17" t="e">
        <f>AL405/AN405*100</f>
        <v>#DIV/0!</v>
      </c>
      <c r="AM406" s="17" t="e">
        <f>AM405/AO405*100</f>
        <v>#DIV/0!</v>
      </c>
      <c r="AN406" s="17" t="e">
        <f>AN405/AW405*100</f>
        <v>#DIV/0!</v>
      </c>
      <c r="AO406" s="17" t="e">
        <f>AO405/#REF!*100</f>
        <v>#REF!</v>
      </c>
      <c r="AP406" s="17" t="e">
        <f>AP405/#REF!*100</f>
        <v>#REF!</v>
      </c>
      <c r="AQ406" s="17" t="e">
        <f>AQ405/#REF!*100</f>
        <v>#REF!</v>
      </c>
      <c r="AR406" s="17" t="e">
        <f>AR405/#REF!*100</f>
        <v>#REF!</v>
      </c>
      <c r="AS406" s="17" t="e">
        <f>AS405/#REF!*100</f>
        <v>#REF!</v>
      </c>
      <c r="AT406" s="17" t="e">
        <f>AT405/#REF!*100</f>
        <v>#REF!</v>
      </c>
      <c r="AU406" s="17" t="e">
        <f>AU405/#REF!*100</f>
        <v>#REF!</v>
      </c>
      <c r="AV406" s="17" t="e">
        <f>AV405/#REF!*100</f>
        <v>#REF!</v>
      </c>
      <c r="AW406" s="44" t="e">
        <f t="shared" ref="AW406:AW420" si="113">SUM(AL406:AV406)</f>
        <v>#DIV/0!</v>
      </c>
      <c r="AX406" s="17" t="e">
        <f>AX405/AZ405*100</f>
        <v>#DIV/0!</v>
      </c>
      <c r="AY406" s="17" t="e">
        <f>AY405/BA405*100</f>
        <v>#DIV/0!</v>
      </c>
      <c r="AZ406" s="17" t="e">
        <f>AZ405/BI405*100</f>
        <v>#DIV/0!</v>
      </c>
      <c r="BA406" s="17" t="e">
        <f>BA405/#REF!*100</f>
        <v>#REF!</v>
      </c>
      <c r="BB406" s="17" t="e">
        <f>BB405/#REF!*100</f>
        <v>#REF!</v>
      </c>
      <c r="BC406" s="17" t="e">
        <f>BC405/#REF!*100</f>
        <v>#REF!</v>
      </c>
      <c r="BD406" s="17" t="e">
        <f>BD405/#REF!*100</f>
        <v>#REF!</v>
      </c>
      <c r="BE406" s="17" t="e">
        <f>BE405/#REF!*100</f>
        <v>#REF!</v>
      </c>
      <c r="BF406" s="17" t="e">
        <f>BF405/#REF!*100</f>
        <v>#REF!</v>
      </c>
      <c r="BG406" s="17" t="e">
        <f>BG405/#REF!*100</f>
        <v>#REF!</v>
      </c>
      <c r="BH406" s="17" t="e">
        <f>BH405/#REF!*100</f>
        <v>#REF!</v>
      </c>
      <c r="BI406" s="44" t="e">
        <f t="shared" ref="BI406:BI420" si="114">SUM(AX406:BH406)</f>
        <v>#DIV/0!</v>
      </c>
      <c r="BJ406" s="17" t="e">
        <f>BJ405/BL405*100</f>
        <v>#DIV/0!</v>
      </c>
      <c r="BK406" s="17" t="e">
        <f>BK405/BM405*100</f>
        <v>#DIV/0!</v>
      </c>
      <c r="BL406" s="17" t="e">
        <f>BL405/BU405*100</f>
        <v>#DIV/0!</v>
      </c>
      <c r="BM406" s="17" t="e">
        <f>BM405/#REF!*100</f>
        <v>#REF!</v>
      </c>
      <c r="BN406" s="17" t="e">
        <f>BN405/#REF!*100</f>
        <v>#REF!</v>
      </c>
      <c r="BO406" s="17" t="e">
        <f>BO405/#REF!*100</f>
        <v>#REF!</v>
      </c>
      <c r="BP406" s="17" t="e">
        <f>BP405/#REF!*100</f>
        <v>#REF!</v>
      </c>
      <c r="BQ406" s="17" t="e">
        <f>BQ405/#REF!*100</f>
        <v>#REF!</v>
      </c>
      <c r="BR406" s="17" t="e">
        <f>BR405/#REF!*100</f>
        <v>#REF!</v>
      </c>
      <c r="BS406" s="17" t="e">
        <f>BS405/#REF!*100</f>
        <v>#REF!</v>
      </c>
      <c r="BT406" s="17" t="e">
        <f>BT405/#REF!*100</f>
        <v>#REF!</v>
      </c>
      <c r="BU406" s="44" t="e">
        <f t="shared" ref="BU406:BU420" si="115">SUM(BJ406:BT406)</f>
        <v>#DIV/0!</v>
      </c>
      <c r="BV406" s="17" t="e">
        <f>BV405/BX405*100</f>
        <v>#DIV/0!</v>
      </c>
      <c r="BW406" s="17" t="e">
        <f>BW405/BY405*100</f>
        <v>#DIV/0!</v>
      </c>
      <c r="BX406" s="17" t="e">
        <f>BX405/CG405*100</f>
        <v>#DIV/0!</v>
      </c>
      <c r="BY406" s="17" t="e">
        <f>BY405/#REF!*100</f>
        <v>#REF!</v>
      </c>
      <c r="BZ406" s="17" t="e">
        <f>BZ405/#REF!*100</f>
        <v>#REF!</v>
      </c>
      <c r="CA406" s="17" t="e">
        <f>CA405/#REF!*100</f>
        <v>#REF!</v>
      </c>
      <c r="CB406" s="17" t="e">
        <f>CB405/#REF!*100</f>
        <v>#REF!</v>
      </c>
      <c r="CC406" s="17" t="e">
        <f>CC405/#REF!*100</f>
        <v>#REF!</v>
      </c>
      <c r="CD406" s="17" t="e">
        <f>CD405/#REF!*100</f>
        <v>#REF!</v>
      </c>
      <c r="CE406" s="17" t="e">
        <f>CE405/#REF!*100</f>
        <v>#REF!</v>
      </c>
      <c r="CF406" s="17" t="e">
        <f>CF405/#REF!*100</f>
        <v>#REF!</v>
      </c>
      <c r="CG406" s="44" t="e">
        <f t="shared" ref="CG406:CG420" si="116">SUM(BV406:CF406)</f>
        <v>#DIV/0!</v>
      </c>
      <c r="CH406" s="17" t="e">
        <f>CH405/CJ405*100</f>
        <v>#DIV/0!</v>
      </c>
      <c r="CI406" s="17" t="e">
        <f>CI405/CK405*100</f>
        <v>#DIV/0!</v>
      </c>
      <c r="CJ406" s="17" t="e">
        <f>CJ405/CS405*100</f>
        <v>#DIV/0!</v>
      </c>
      <c r="CK406" s="17" t="e">
        <f>CK405/#REF!*100</f>
        <v>#REF!</v>
      </c>
      <c r="CL406" s="17" t="e">
        <f>CL405/#REF!*100</f>
        <v>#REF!</v>
      </c>
      <c r="CM406" s="17" t="e">
        <f>CM405/#REF!*100</f>
        <v>#REF!</v>
      </c>
      <c r="CN406" s="17" t="e">
        <f>CN405/#REF!*100</f>
        <v>#REF!</v>
      </c>
      <c r="CO406" s="17" t="e">
        <f>CO405/#REF!*100</f>
        <v>#REF!</v>
      </c>
      <c r="CP406" s="17" t="e">
        <f>CP405/#REF!*100</f>
        <v>#REF!</v>
      </c>
      <c r="CQ406" s="17" t="e">
        <f>CQ405/#REF!*100</f>
        <v>#REF!</v>
      </c>
      <c r="CR406" s="17" t="e">
        <f>CR405/#REF!*100</f>
        <v>#REF!</v>
      </c>
      <c r="CS406" s="44" t="e">
        <f t="shared" ref="CS406:CS420" si="117">SUM(CH406:CR406)</f>
        <v>#DIV/0!</v>
      </c>
      <c r="CT406" s="17" t="e">
        <f>CT405/CV405*100</f>
        <v>#DIV/0!</v>
      </c>
      <c r="CU406" s="17" t="e">
        <f>CU405/CW405*100</f>
        <v>#DIV/0!</v>
      </c>
      <c r="CV406" s="17" t="e">
        <f>CV405/DE405*100</f>
        <v>#DIV/0!</v>
      </c>
      <c r="CW406" s="17" t="e">
        <f>CW405/#REF!*100</f>
        <v>#REF!</v>
      </c>
      <c r="CX406" s="17" t="e">
        <f>CX405/#REF!*100</f>
        <v>#REF!</v>
      </c>
      <c r="CY406" s="17" t="e">
        <f>CY405/#REF!*100</f>
        <v>#REF!</v>
      </c>
      <c r="CZ406" s="17" t="e">
        <f>CZ405/#REF!*100</f>
        <v>#REF!</v>
      </c>
      <c r="DA406" s="17" t="e">
        <f>DA405/#REF!*100</f>
        <v>#REF!</v>
      </c>
      <c r="DB406" s="17" t="e">
        <f>DB405/#REF!*100</f>
        <v>#REF!</v>
      </c>
      <c r="DC406" s="17" t="e">
        <f>DC405/#REF!*100</f>
        <v>#REF!</v>
      </c>
      <c r="DD406" s="17" t="e">
        <f>DD405/#REF!*100</f>
        <v>#REF!</v>
      </c>
      <c r="DE406" s="44" t="e">
        <f t="shared" ref="DE406:DE420" si="118">SUM(CT406:DD406)</f>
        <v>#DIV/0!</v>
      </c>
      <c r="DF406" s="17" t="e">
        <f>DF405/DH405*100</f>
        <v>#DIV/0!</v>
      </c>
      <c r="DG406" s="17" t="e">
        <f>DG405/DI405*100</f>
        <v>#DIV/0!</v>
      </c>
      <c r="DH406" s="17" t="e">
        <f>DH405/DQ405*100</f>
        <v>#DIV/0!</v>
      </c>
      <c r="DI406" s="17" t="e">
        <f>DI405/#REF!*100</f>
        <v>#REF!</v>
      </c>
      <c r="DJ406" s="17" t="e">
        <f>DJ405/#REF!*100</f>
        <v>#REF!</v>
      </c>
      <c r="DK406" s="17" t="e">
        <f>DK405/#REF!*100</f>
        <v>#REF!</v>
      </c>
      <c r="DL406" s="17" t="e">
        <f>DL405/#REF!*100</f>
        <v>#REF!</v>
      </c>
      <c r="DM406" s="17" t="e">
        <f>DM405/#REF!*100</f>
        <v>#REF!</v>
      </c>
      <c r="DN406" s="17" t="e">
        <f>DN405/#REF!*100</f>
        <v>#REF!</v>
      </c>
      <c r="DO406" s="17" t="e">
        <f>DO405/#REF!*100</f>
        <v>#REF!</v>
      </c>
      <c r="DP406" s="17" t="e">
        <f>DP405/#REF!*100</f>
        <v>#REF!</v>
      </c>
      <c r="DQ406" s="44" t="e">
        <f t="shared" ref="DQ406:DQ420" si="119">SUM(DF406:DP406)</f>
        <v>#DIV/0!</v>
      </c>
      <c r="DR406" s="61" t="e">
        <v>#DIV/0!</v>
      </c>
      <c r="DS406" s="44" t="e">
        <f t="shared" ref="DS406:DS420" si="120">SUM(DH406:DR406)</f>
        <v>#DIV/0!</v>
      </c>
    </row>
    <row r="407" spans="1:123" x14ac:dyDescent="0.2">
      <c r="A407" t="s">
        <v>160</v>
      </c>
      <c r="B407" s="29">
        <v>3</v>
      </c>
      <c r="C407" s="29">
        <v>1</v>
      </c>
      <c r="D407" s="29">
        <v>1</v>
      </c>
      <c r="E407" s="29">
        <v>1</v>
      </c>
      <c r="F407" s="29">
        <v>0</v>
      </c>
      <c r="G407" s="29">
        <v>0</v>
      </c>
      <c r="H407" s="29">
        <v>0</v>
      </c>
      <c r="I407" s="29">
        <v>0</v>
      </c>
      <c r="J407" s="29">
        <v>0</v>
      </c>
      <c r="K407" s="29">
        <v>0</v>
      </c>
      <c r="L407" s="29">
        <v>0</v>
      </c>
      <c r="M407" s="44">
        <f t="shared" si="110"/>
        <v>6</v>
      </c>
      <c r="N407" s="29">
        <v>0</v>
      </c>
      <c r="O407" s="29">
        <v>1</v>
      </c>
      <c r="P407" s="29">
        <v>1</v>
      </c>
      <c r="Q407" s="29">
        <v>0</v>
      </c>
      <c r="R407" s="29">
        <v>1</v>
      </c>
      <c r="S407" s="29">
        <v>2</v>
      </c>
      <c r="T407" s="29">
        <v>0</v>
      </c>
      <c r="U407" s="29">
        <v>0</v>
      </c>
      <c r="V407" s="29">
        <v>0</v>
      </c>
      <c r="W407" s="29">
        <v>0</v>
      </c>
      <c r="X407" s="29">
        <v>0</v>
      </c>
      <c r="Y407" s="44">
        <f t="shared" si="111"/>
        <v>5</v>
      </c>
      <c r="Z407" s="29">
        <v>0</v>
      </c>
      <c r="AA407" s="29">
        <v>2</v>
      </c>
      <c r="AB407" s="29">
        <v>0</v>
      </c>
      <c r="AC407" s="29">
        <v>0</v>
      </c>
      <c r="AD407" s="29">
        <v>1</v>
      </c>
      <c r="AE407" s="29">
        <v>0</v>
      </c>
      <c r="AF407" s="29">
        <v>0</v>
      </c>
      <c r="AG407" s="29">
        <v>0</v>
      </c>
      <c r="AH407" s="29">
        <v>1</v>
      </c>
      <c r="AI407" s="29">
        <v>0</v>
      </c>
      <c r="AJ407" s="29">
        <v>0</v>
      </c>
      <c r="AK407" s="44">
        <f t="shared" si="112"/>
        <v>4</v>
      </c>
      <c r="AL407" s="29">
        <v>1</v>
      </c>
      <c r="AM407" s="29">
        <v>1</v>
      </c>
      <c r="AN407" s="29">
        <v>1</v>
      </c>
      <c r="AO407" s="29">
        <v>0</v>
      </c>
      <c r="AP407" s="29">
        <v>0</v>
      </c>
      <c r="AQ407" s="29">
        <v>0</v>
      </c>
      <c r="AR407" s="29">
        <v>0</v>
      </c>
      <c r="AS407" s="29">
        <v>0</v>
      </c>
      <c r="AT407" s="29">
        <v>0</v>
      </c>
      <c r="AU407" s="29">
        <v>0</v>
      </c>
      <c r="AV407" s="29">
        <v>0</v>
      </c>
      <c r="AW407" s="44">
        <f t="shared" si="113"/>
        <v>3</v>
      </c>
      <c r="AX407" s="29">
        <v>0</v>
      </c>
      <c r="AY407" s="29">
        <v>2</v>
      </c>
      <c r="AZ407" s="29">
        <v>2</v>
      </c>
      <c r="BA407" s="29">
        <v>0</v>
      </c>
      <c r="BB407" s="29">
        <v>0</v>
      </c>
      <c r="BC407" s="29">
        <v>0</v>
      </c>
      <c r="BD407" s="29">
        <v>0</v>
      </c>
      <c r="BE407" s="29">
        <v>0</v>
      </c>
      <c r="BF407" s="29">
        <v>0</v>
      </c>
      <c r="BG407" s="29">
        <v>0</v>
      </c>
      <c r="BH407" s="29">
        <v>0</v>
      </c>
      <c r="BI407" s="44">
        <f t="shared" si="114"/>
        <v>4</v>
      </c>
      <c r="BJ407" s="29">
        <v>1</v>
      </c>
      <c r="BK407" s="29">
        <v>0</v>
      </c>
      <c r="BL407" s="29">
        <v>2</v>
      </c>
      <c r="BM407" s="29">
        <v>0</v>
      </c>
      <c r="BN407" s="29">
        <v>0</v>
      </c>
      <c r="BO407" s="29">
        <v>1</v>
      </c>
      <c r="BP407" s="29">
        <v>1</v>
      </c>
      <c r="BQ407" s="29">
        <v>0</v>
      </c>
      <c r="BR407" s="29">
        <v>0</v>
      </c>
      <c r="BS407" s="29">
        <v>0</v>
      </c>
      <c r="BT407" s="29">
        <v>0</v>
      </c>
      <c r="BU407" s="44">
        <f t="shared" si="115"/>
        <v>5</v>
      </c>
      <c r="BV407" s="29">
        <v>0</v>
      </c>
      <c r="BW407" s="29">
        <v>0</v>
      </c>
      <c r="BX407" s="29">
        <v>0</v>
      </c>
      <c r="BY407" s="29">
        <v>1</v>
      </c>
      <c r="BZ407" s="29">
        <v>0</v>
      </c>
      <c r="CA407" s="29">
        <v>0</v>
      </c>
      <c r="CB407" s="29">
        <v>0</v>
      </c>
      <c r="CC407" s="29">
        <v>1</v>
      </c>
      <c r="CD407" s="29">
        <v>0</v>
      </c>
      <c r="CE407" s="29">
        <v>0</v>
      </c>
      <c r="CF407" s="29">
        <v>0</v>
      </c>
      <c r="CG407" s="44">
        <f t="shared" si="116"/>
        <v>2</v>
      </c>
      <c r="CH407" s="29">
        <v>0</v>
      </c>
      <c r="CI407" s="29">
        <v>0</v>
      </c>
      <c r="CJ407" s="29">
        <v>0</v>
      </c>
      <c r="CK407" s="29">
        <v>0</v>
      </c>
      <c r="CL407" s="29">
        <v>0</v>
      </c>
      <c r="CM407" s="29">
        <v>0</v>
      </c>
      <c r="CN407" s="29">
        <v>0</v>
      </c>
      <c r="CO407" s="29">
        <v>0</v>
      </c>
      <c r="CP407" s="29">
        <v>0</v>
      </c>
      <c r="CQ407" s="29">
        <v>0</v>
      </c>
      <c r="CR407" s="29">
        <v>0</v>
      </c>
      <c r="CS407" s="44">
        <f t="shared" si="117"/>
        <v>0</v>
      </c>
      <c r="CT407" s="29">
        <v>2</v>
      </c>
      <c r="CU407" s="29">
        <v>0</v>
      </c>
      <c r="CV407" s="29">
        <v>0</v>
      </c>
      <c r="CW407" s="29">
        <v>1</v>
      </c>
      <c r="CX407" s="29">
        <v>1</v>
      </c>
      <c r="CY407" s="29">
        <v>0</v>
      </c>
      <c r="CZ407" s="29">
        <v>1</v>
      </c>
      <c r="DA407" s="29">
        <v>0</v>
      </c>
      <c r="DB407" s="29">
        <v>0</v>
      </c>
      <c r="DC407" s="29">
        <v>0</v>
      </c>
      <c r="DD407" s="29">
        <v>0</v>
      </c>
      <c r="DE407" s="44">
        <f t="shared" si="118"/>
        <v>5</v>
      </c>
      <c r="DF407" s="29">
        <v>1</v>
      </c>
      <c r="DG407" s="29">
        <v>0</v>
      </c>
      <c r="DH407" s="29">
        <v>1</v>
      </c>
      <c r="DI407" s="29">
        <v>0</v>
      </c>
      <c r="DJ407" s="29">
        <v>0</v>
      </c>
      <c r="DK407" s="29">
        <v>0</v>
      </c>
      <c r="DL407" s="29">
        <v>1</v>
      </c>
      <c r="DM407" s="29">
        <v>0</v>
      </c>
      <c r="DN407" s="29">
        <v>0</v>
      </c>
      <c r="DO407" s="29">
        <v>0</v>
      </c>
      <c r="DP407" s="29">
        <v>0</v>
      </c>
      <c r="DQ407" s="44">
        <f t="shared" si="119"/>
        <v>3</v>
      </c>
      <c r="DR407" s="29">
        <v>0</v>
      </c>
      <c r="DS407" s="44">
        <f t="shared" si="120"/>
        <v>5</v>
      </c>
    </row>
    <row r="408" spans="1:123" x14ac:dyDescent="0.2">
      <c r="A408" t="s">
        <v>161</v>
      </c>
      <c r="B408" s="17">
        <f>B407/D407*100</f>
        <v>300</v>
      </c>
      <c r="C408" s="17">
        <f>C407/E407*100</f>
        <v>100</v>
      </c>
      <c r="D408" s="17">
        <f>D407/M407*100</f>
        <v>16.666666666666664</v>
      </c>
      <c r="E408" s="17" t="e">
        <f>E407/#REF!*100</f>
        <v>#REF!</v>
      </c>
      <c r="F408" s="17" t="e">
        <f>F407/#REF!*100</f>
        <v>#REF!</v>
      </c>
      <c r="G408" s="17" t="e">
        <f>G407/#REF!*100</f>
        <v>#REF!</v>
      </c>
      <c r="H408" s="17" t="e">
        <f>H407/#REF!*100</f>
        <v>#REF!</v>
      </c>
      <c r="I408" s="17" t="e">
        <f>I407/#REF!*100</f>
        <v>#REF!</v>
      </c>
      <c r="J408" s="17" t="e">
        <f>J407/#REF!*100</f>
        <v>#REF!</v>
      </c>
      <c r="K408" s="17" t="e">
        <f>K407/#REF!*100</f>
        <v>#REF!</v>
      </c>
      <c r="L408" s="17" t="e">
        <f>L407/#REF!*100</f>
        <v>#REF!</v>
      </c>
      <c r="M408" s="44" t="e">
        <f t="shared" si="110"/>
        <v>#REF!</v>
      </c>
      <c r="N408" s="17">
        <f>N407/P407*100</f>
        <v>0</v>
      </c>
      <c r="O408" s="17" t="e">
        <f>O407/Q407*100</f>
        <v>#DIV/0!</v>
      </c>
      <c r="P408" s="17">
        <f>P407/Y407*100</f>
        <v>20</v>
      </c>
      <c r="Q408" s="17" t="e">
        <f>Q407/#REF!*100</f>
        <v>#REF!</v>
      </c>
      <c r="R408" s="17" t="e">
        <f>R407/#REF!*100</f>
        <v>#REF!</v>
      </c>
      <c r="S408" s="17" t="e">
        <f>S407/#REF!*100</f>
        <v>#REF!</v>
      </c>
      <c r="T408" s="17" t="e">
        <f>T407/#REF!*100</f>
        <v>#REF!</v>
      </c>
      <c r="U408" s="17" t="e">
        <f>U407/#REF!*100</f>
        <v>#REF!</v>
      </c>
      <c r="V408" s="17" t="e">
        <f>V407/#REF!*100</f>
        <v>#REF!</v>
      </c>
      <c r="W408" s="17" t="e">
        <f>W407/#REF!*100</f>
        <v>#REF!</v>
      </c>
      <c r="X408" s="17" t="e">
        <f>X407/#REF!*100</f>
        <v>#REF!</v>
      </c>
      <c r="Y408" s="44" t="e">
        <f t="shared" si="111"/>
        <v>#DIV/0!</v>
      </c>
      <c r="Z408" s="17" t="e">
        <f>Z407/AB407*100</f>
        <v>#DIV/0!</v>
      </c>
      <c r="AA408" s="17" t="e">
        <f>AA407/AC407*100</f>
        <v>#DIV/0!</v>
      </c>
      <c r="AB408" s="17">
        <f>AB407/AK407*100</f>
        <v>0</v>
      </c>
      <c r="AC408" s="17" t="e">
        <f>AC407/#REF!*100</f>
        <v>#REF!</v>
      </c>
      <c r="AD408" s="17" t="e">
        <f>AD407/#REF!*100</f>
        <v>#REF!</v>
      </c>
      <c r="AE408" s="17" t="e">
        <f>AE407/#REF!*100</f>
        <v>#REF!</v>
      </c>
      <c r="AF408" s="17" t="e">
        <f>AF407/#REF!*100</f>
        <v>#REF!</v>
      </c>
      <c r="AG408" s="17" t="e">
        <f>AG407/#REF!*100</f>
        <v>#REF!</v>
      </c>
      <c r="AH408" s="17" t="e">
        <f>AH407/#REF!*100</f>
        <v>#REF!</v>
      </c>
      <c r="AI408" s="17" t="e">
        <f>AI407/#REF!*100</f>
        <v>#REF!</v>
      </c>
      <c r="AJ408" s="17" t="e">
        <f>AJ407/#REF!*100</f>
        <v>#REF!</v>
      </c>
      <c r="AK408" s="44" t="e">
        <f t="shared" si="112"/>
        <v>#DIV/0!</v>
      </c>
      <c r="AL408" s="17">
        <f>AL407/AN407*100</f>
        <v>100</v>
      </c>
      <c r="AM408" s="17" t="e">
        <f>AM407/AO407*100</f>
        <v>#DIV/0!</v>
      </c>
      <c r="AN408" s="17">
        <f>AN407/AW407*100</f>
        <v>33.333333333333329</v>
      </c>
      <c r="AO408" s="17" t="e">
        <f>AO407/#REF!*100</f>
        <v>#REF!</v>
      </c>
      <c r="AP408" s="17" t="e">
        <f>AP407/#REF!*100</f>
        <v>#REF!</v>
      </c>
      <c r="AQ408" s="17" t="e">
        <f>AQ407/#REF!*100</f>
        <v>#REF!</v>
      </c>
      <c r="AR408" s="17" t="e">
        <f>AR407/#REF!*100</f>
        <v>#REF!</v>
      </c>
      <c r="AS408" s="17" t="e">
        <f>AS407/#REF!*100</f>
        <v>#REF!</v>
      </c>
      <c r="AT408" s="17" t="e">
        <f>AT407/#REF!*100</f>
        <v>#REF!</v>
      </c>
      <c r="AU408" s="17" t="e">
        <f>AU407/#REF!*100</f>
        <v>#REF!</v>
      </c>
      <c r="AV408" s="17" t="e">
        <f>AV407/#REF!*100</f>
        <v>#REF!</v>
      </c>
      <c r="AW408" s="44" t="e">
        <f t="shared" si="113"/>
        <v>#DIV/0!</v>
      </c>
      <c r="AX408" s="17">
        <f>AX407/AZ407*100</f>
        <v>0</v>
      </c>
      <c r="AY408" s="17" t="e">
        <f>AY407/BA407*100</f>
        <v>#DIV/0!</v>
      </c>
      <c r="AZ408" s="17">
        <f>AZ407/BI407*100</f>
        <v>50</v>
      </c>
      <c r="BA408" s="17" t="e">
        <f>BA407/#REF!*100</f>
        <v>#REF!</v>
      </c>
      <c r="BB408" s="17" t="e">
        <f>BB407/#REF!*100</f>
        <v>#REF!</v>
      </c>
      <c r="BC408" s="17" t="e">
        <f>BC407/#REF!*100</f>
        <v>#REF!</v>
      </c>
      <c r="BD408" s="17" t="e">
        <f>BD407/#REF!*100</f>
        <v>#REF!</v>
      </c>
      <c r="BE408" s="17" t="e">
        <f>BE407/#REF!*100</f>
        <v>#REF!</v>
      </c>
      <c r="BF408" s="17" t="e">
        <f>BF407/#REF!*100</f>
        <v>#REF!</v>
      </c>
      <c r="BG408" s="17" t="e">
        <f>BG407/#REF!*100</f>
        <v>#REF!</v>
      </c>
      <c r="BH408" s="17" t="e">
        <f>BH407/#REF!*100</f>
        <v>#REF!</v>
      </c>
      <c r="BI408" s="44" t="e">
        <f t="shared" si="114"/>
        <v>#DIV/0!</v>
      </c>
      <c r="BJ408" s="17">
        <f>BJ407/BL407*100</f>
        <v>50</v>
      </c>
      <c r="BK408" s="17" t="e">
        <f>BK407/BM407*100</f>
        <v>#DIV/0!</v>
      </c>
      <c r="BL408" s="17">
        <f>BL407/BU407*100</f>
        <v>40</v>
      </c>
      <c r="BM408" s="17" t="e">
        <f>BM407/#REF!*100</f>
        <v>#REF!</v>
      </c>
      <c r="BN408" s="17" t="e">
        <f>BN407/#REF!*100</f>
        <v>#REF!</v>
      </c>
      <c r="BO408" s="17" t="e">
        <f>BO407/#REF!*100</f>
        <v>#REF!</v>
      </c>
      <c r="BP408" s="17" t="e">
        <f>BP407/#REF!*100</f>
        <v>#REF!</v>
      </c>
      <c r="BQ408" s="17" t="e">
        <f>BQ407/#REF!*100</f>
        <v>#REF!</v>
      </c>
      <c r="BR408" s="17" t="e">
        <f>BR407/#REF!*100</f>
        <v>#REF!</v>
      </c>
      <c r="BS408" s="17" t="e">
        <f>BS407/#REF!*100</f>
        <v>#REF!</v>
      </c>
      <c r="BT408" s="17" t="e">
        <f>BT407/#REF!*100</f>
        <v>#REF!</v>
      </c>
      <c r="BU408" s="44" t="e">
        <f t="shared" si="115"/>
        <v>#DIV/0!</v>
      </c>
      <c r="BV408" s="17" t="e">
        <f>BV407/BX407*100</f>
        <v>#DIV/0!</v>
      </c>
      <c r="BW408" s="17">
        <f>BW407/BY407*100</f>
        <v>0</v>
      </c>
      <c r="BX408" s="17">
        <f>BX407/CG407*100</f>
        <v>0</v>
      </c>
      <c r="BY408" s="17" t="e">
        <f>BY407/#REF!*100</f>
        <v>#REF!</v>
      </c>
      <c r="BZ408" s="17" t="e">
        <f>BZ407/#REF!*100</f>
        <v>#REF!</v>
      </c>
      <c r="CA408" s="17" t="e">
        <f>CA407/#REF!*100</f>
        <v>#REF!</v>
      </c>
      <c r="CB408" s="17" t="e">
        <f>CB407/#REF!*100</f>
        <v>#REF!</v>
      </c>
      <c r="CC408" s="17" t="e">
        <f>CC407/#REF!*100</f>
        <v>#REF!</v>
      </c>
      <c r="CD408" s="17" t="e">
        <f>CD407/#REF!*100</f>
        <v>#REF!</v>
      </c>
      <c r="CE408" s="17" t="e">
        <f>CE407/#REF!*100</f>
        <v>#REF!</v>
      </c>
      <c r="CF408" s="17" t="e">
        <f>CF407/#REF!*100</f>
        <v>#REF!</v>
      </c>
      <c r="CG408" s="44" t="e">
        <f t="shared" si="116"/>
        <v>#DIV/0!</v>
      </c>
      <c r="CH408" s="17" t="e">
        <f>CH407/CJ407*100</f>
        <v>#DIV/0!</v>
      </c>
      <c r="CI408" s="17" t="e">
        <f>CI407/CK407*100</f>
        <v>#DIV/0!</v>
      </c>
      <c r="CJ408" s="17" t="e">
        <f>CJ407/CS407*100</f>
        <v>#DIV/0!</v>
      </c>
      <c r="CK408" s="17" t="e">
        <f>CK407/#REF!*100</f>
        <v>#REF!</v>
      </c>
      <c r="CL408" s="17" t="e">
        <f>CL407/#REF!*100</f>
        <v>#REF!</v>
      </c>
      <c r="CM408" s="17" t="e">
        <f>CM407/#REF!*100</f>
        <v>#REF!</v>
      </c>
      <c r="CN408" s="17" t="e">
        <f>CN407/#REF!*100</f>
        <v>#REF!</v>
      </c>
      <c r="CO408" s="17" t="e">
        <f>CO407/#REF!*100</f>
        <v>#REF!</v>
      </c>
      <c r="CP408" s="17" t="e">
        <f>CP407/#REF!*100</f>
        <v>#REF!</v>
      </c>
      <c r="CQ408" s="17" t="e">
        <f>CQ407/#REF!*100</f>
        <v>#REF!</v>
      </c>
      <c r="CR408" s="17" t="e">
        <f>CR407/#REF!*100</f>
        <v>#REF!</v>
      </c>
      <c r="CS408" s="44" t="e">
        <f t="shared" si="117"/>
        <v>#DIV/0!</v>
      </c>
      <c r="CT408" s="17" t="e">
        <f>CT407/CV407*100</f>
        <v>#DIV/0!</v>
      </c>
      <c r="CU408" s="17">
        <f>CU407/CW407*100</f>
        <v>0</v>
      </c>
      <c r="CV408" s="17">
        <f>CV407/DE407*100</f>
        <v>0</v>
      </c>
      <c r="CW408" s="17" t="e">
        <f>CW407/#REF!*100</f>
        <v>#REF!</v>
      </c>
      <c r="CX408" s="17" t="e">
        <f>CX407/#REF!*100</f>
        <v>#REF!</v>
      </c>
      <c r="CY408" s="17" t="e">
        <f>CY407/#REF!*100</f>
        <v>#REF!</v>
      </c>
      <c r="CZ408" s="17" t="e">
        <f>CZ407/#REF!*100</f>
        <v>#REF!</v>
      </c>
      <c r="DA408" s="17" t="e">
        <f>DA407/#REF!*100</f>
        <v>#REF!</v>
      </c>
      <c r="DB408" s="17" t="e">
        <f>DB407/#REF!*100</f>
        <v>#REF!</v>
      </c>
      <c r="DC408" s="17" t="e">
        <f>DC407/#REF!*100</f>
        <v>#REF!</v>
      </c>
      <c r="DD408" s="17" t="e">
        <f>DD407/#REF!*100</f>
        <v>#REF!</v>
      </c>
      <c r="DE408" s="44" t="e">
        <f t="shared" si="118"/>
        <v>#DIV/0!</v>
      </c>
      <c r="DF408" s="17">
        <f>DF407/DH407*100</f>
        <v>100</v>
      </c>
      <c r="DG408" s="17" t="e">
        <f>DG407/DI407*100</f>
        <v>#DIV/0!</v>
      </c>
      <c r="DH408" s="17">
        <f>DH407/DQ407*100</f>
        <v>33.333333333333329</v>
      </c>
      <c r="DI408" s="17" t="e">
        <f>DI407/#REF!*100</f>
        <v>#REF!</v>
      </c>
      <c r="DJ408" s="17" t="e">
        <f>DJ407/#REF!*100</f>
        <v>#REF!</v>
      </c>
      <c r="DK408" s="17" t="e">
        <f>DK407/#REF!*100</f>
        <v>#REF!</v>
      </c>
      <c r="DL408" s="17" t="e">
        <f>DL407/#REF!*100</f>
        <v>#REF!</v>
      </c>
      <c r="DM408" s="17" t="e">
        <f>DM407/#REF!*100</f>
        <v>#REF!</v>
      </c>
      <c r="DN408" s="17" t="e">
        <f>DN407/#REF!*100</f>
        <v>#REF!</v>
      </c>
      <c r="DO408" s="17" t="e">
        <f>DO407/#REF!*100</f>
        <v>#REF!</v>
      </c>
      <c r="DP408" s="17" t="e">
        <f>DP407/#REF!*100</f>
        <v>#REF!</v>
      </c>
      <c r="DQ408" s="44" t="e">
        <f t="shared" si="119"/>
        <v>#DIV/0!</v>
      </c>
      <c r="DR408" s="61" t="e">
        <v>#DIV/0!</v>
      </c>
      <c r="DS408" s="44" t="e">
        <f t="shared" si="120"/>
        <v>#REF!</v>
      </c>
    </row>
    <row r="409" spans="1:123" x14ac:dyDescent="0.2">
      <c r="A409" s="30" t="s">
        <v>185</v>
      </c>
      <c r="B409" s="30">
        <f>B405+B407</f>
        <v>3</v>
      </c>
      <c r="C409" s="30">
        <f>C405+C407</f>
        <v>1</v>
      </c>
      <c r="D409" s="30">
        <f t="shared" ref="D409:L409" si="121">D405+D407</f>
        <v>1</v>
      </c>
      <c r="E409" s="30">
        <f t="shared" si="121"/>
        <v>1</v>
      </c>
      <c r="F409" s="30">
        <f t="shared" si="121"/>
        <v>0</v>
      </c>
      <c r="G409" s="30">
        <f t="shared" si="121"/>
        <v>0</v>
      </c>
      <c r="H409" s="30">
        <f t="shared" si="121"/>
        <v>0</v>
      </c>
      <c r="I409" s="30">
        <f t="shared" si="121"/>
        <v>0</v>
      </c>
      <c r="J409" s="30">
        <f t="shared" si="121"/>
        <v>0</v>
      </c>
      <c r="K409" s="30">
        <f t="shared" si="121"/>
        <v>0</v>
      </c>
      <c r="L409" s="30">
        <f t="shared" si="121"/>
        <v>0</v>
      </c>
      <c r="M409" s="147">
        <v>8</v>
      </c>
      <c r="N409" s="30">
        <f>N405+N407</f>
        <v>0</v>
      </c>
      <c r="O409" s="30">
        <f>O405+O407</f>
        <v>1</v>
      </c>
      <c r="P409" s="30">
        <f t="shared" ref="P409:X409" si="122">P405+P407</f>
        <v>1</v>
      </c>
      <c r="Q409" s="30">
        <f t="shared" si="122"/>
        <v>0</v>
      </c>
      <c r="R409" s="30">
        <f t="shared" si="122"/>
        <v>1</v>
      </c>
      <c r="S409" s="30">
        <f t="shared" si="122"/>
        <v>2</v>
      </c>
      <c r="T409" s="30">
        <f t="shared" si="122"/>
        <v>0</v>
      </c>
      <c r="U409" s="30">
        <f t="shared" si="122"/>
        <v>0</v>
      </c>
      <c r="V409" s="30">
        <f t="shared" si="122"/>
        <v>0</v>
      </c>
      <c r="W409" s="30">
        <f t="shared" si="122"/>
        <v>0</v>
      </c>
      <c r="X409" s="30">
        <f t="shared" si="122"/>
        <v>0</v>
      </c>
      <c r="Y409" s="147">
        <v>8</v>
      </c>
      <c r="Z409" s="30">
        <f>Z405+Z407</f>
        <v>0</v>
      </c>
      <c r="AA409" s="30">
        <f>AA405+AA407</f>
        <v>2</v>
      </c>
      <c r="AB409" s="30">
        <f t="shared" ref="AB409:AJ409" si="123">AB405+AB407</f>
        <v>0</v>
      </c>
      <c r="AC409" s="30">
        <f t="shared" si="123"/>
        <v>0</v>
      </c>
      <c r="AD409" s="30">
        <f t="shared" si="123"/>
        <v>1</v>
      </c>
      <c r="AE409" s="30">
        <f t="shared" si="123"/>
        <v>0</v>
      </c>
      <c r="AF409" s="30">
        <f t="shared" si="123"/>
        <v>0</v>
      </c>
      <c r="AG409" s="30">
        <f t="shared" si="123"/>
        <v>0</v>
      </c>
      <c r="AH409" s="30">
        <f t="shared" si="123"/>
        <v>1</v>
      </c>
      <c r="AI409" s="30">
        <f t="shared" si="123"/>
        <v>0</v>
      </c>
      <c r="AJ409" s="30">
        <f t="shared" si="123"/>
        <v>0</v>
      </c>
      <c r="AK409" s="147">
        <v>8</v>
      </c>
      <c r="AL409" s="30">
        <f>AL405+AL407</f>
        <v>1</v>
      </c>
      <c r="AM409" s="30">
        <f>AM405+AM407</f>
        <v>1</v>
      </c>
      <c r="AN409" s="30">
        <f t="shared" ref="AN409:AV409" si="124">AN405+AN407</f>
        <v>1</v>
      </c>
      <c r="AO409" s="30">
        <f t="shared" si="124"/>
        <v>0</v>
      </c>
      <c r="AP409" s="30">
        <f t="shared" si="124"/>
        <v>0</v>
      </c>
      <c r="AQ409" s="30">
        <f t="shared" si="124"/>
        <v>0</v>
      </c>
      <c r="AR409" s="30">
        <f t="shared" si="124"/>
        <v>0</v>
      </c>
      <c r="AS409" s="30">
        <f t="shared" si="124"/>
        <v>0</v>
      </c>
      <c r="AT409" s="30">
        <f t="shared" si="124"/>
        <v>0</v>
      </c>
      <c r="AU409" s="30">
        <f t="shared" si="124"/>
        <v>0</v>
      </c>
      <c r="AV409" s="30">
        <f t="shared" si="124"/>
        <v>0</v>
      </c>
      <c r="AW409" s="147">
        <v>8</v>
      </c>
      <c r="AX409" s="30">
        <f>AX405+AX407</f>
        <v>0</v>
      </c>
      <c r="AY409" s="30">
        <f>AY405+AY407</f>
        <v>2</v>
      </c>
      <c r="AZ409" s="30">
        <f t="shared" ref="AZ409:BH409" si="125">AZ405+AZ407</f>
        <v>2</v>
      </c>
      <c r="BA409" s="30">
        <f t="shared" si="125"/>
        <v>0</v>
      </c>
      <c r="BB409" s="30">
        <f t="shared" si="125"/>
        <v>0</v>
      </c>
      <c r="BC409" s="30">
        <f t="shared" si="125"/>
        <v>0</v>
      </c>
      <c r="BD409" s="30">
        <f t="shared" si="125"/>
        <v>0</v>
      </c>
      <c r="BE409" s="30">
        <f t="shared" si="125"/>
        <v>0</v>
      </c>
      <c r="BF409" s="30">
        <f t="shared" si="125"/>
        <v>0</v>
      </c>
      <c r="BG409" s="30">
        <f t="shared" si="125"/>
        <v>0</v>
      </c>
      <c r="BH409" s="30">
        <f t="shared" si="125"/>
        <v>0</v>
      </c>
      <c r="BI409" s="147">
        <v>8</v>
      </c>
      <c r="BJ409" s="30">
        <f>BJ405+BJ407</f>
        <v>1</v>
      </c>
      <c r="BK409" s="30">
        <f>BK405+BK407</f>
        <v>0</v>
      </c>
      <c r="BL409" s="30">
        <f t="shared" ref="BL409:BT409" si="126">BL405+BL407</f>
        <v>2</v>
      </c>
      <c r="BM409" s="30">
        <f t="shared" si="126"/>
        <v>0</v>
      </c>
      <c r="BN409" s="30">
        <f t="shared" si="126"/>
        <v>0</v>
      </c>
      <c r="BO409" s="30">
        <f t="shared" si="126"/>
        <v>1</v>
      </c>
      <c r="BP409" s="30">
        <f t="shared" si="126"/>
        <v>1</v>
      </c>
      <c r="BQ409" s="30">
        <f t="shared" si="126"/>
        <v>0</v>
      </c>
      <c r="BR409" s="30">
        <f t="shared" si="126"/>
        <v>0</v>
      </c>
      <c r="BS409" s="30">
        <f t="shared" si="126"/>
        <v>0</v>
      </c>
      <c r="BT409" s="30">
        <f t="shared" si="126"/>
        <v>0</v>
      </c>
      <c r="BU409" s="147">
        <v>8</v>
      </c>
      <c r="BV409" s="30">
        <f>BV405+BV407</f>
        <v>0</v>
      </c>
      <c r="BW409" s="30">
        <f>BW405+BW407</f>
        <v>0</v>
      </c>
      <c r="BX409" s="30">
        <f t="shared" ref="BX409:CF409" si="127">BX405+BX407</f>
        <v>0</v>
      </c>
      <c r="BY409" s="30">
        <f t="shared" si="127"/>
        <v>1</v>
      </c>
      <c r="BZ409" s="30">
        <f t="shared" si="127"/>
        <v>0</v>
      </c>
      <c r="CA409" s="30">
        <f t="shared" si="127"/>
        <v>0</v>
      </c>
      <c r="CB409" s="30">
        <f t="shared" si="127"/>
        <v>0</v>
      </c>
      <c r="CC409" s="30">
        <f t="shared" si="127"/>
        <v>1</v>
      </c>
      <c r="CD409" s="30">
        <f t="shared" si="127"/>
        <v>0</v>
      </c>
      <c r="CE409" s="30">
        <f t="shared" si="127"/>
        <v>0</v>
      </c>
      <c r="CF409" s="30">
        <f t="shared" si="127"/>
        <v>0</v>
      </c>
      <c r="CG409" s="147">
        <v>8</v>
      </c>
      <c r="CH409" s="30">
        <f>CH405+CH407</f>
        <v>0</v>
      </c>
      <c r="CI409" s="30">
        <f>CI405+CI407</f>
        <v>0</v>
      </c>
      <c r="CJ409" s="30">
        <f t="shared" ref="CJ409:CR409" si="128">CJ405+CJ407</f>
        <v>0</v>
      </c>
      <c r="CK409" s="30">
        <f t="shared" si="128"/>
        <v>0</v>
      </c>
      <c r="CL409" s="30">
        <f t="shared" si="128"/>
        <v>0</v>
      </c>
      <c r="CM409" s="30">
        <f t="shared" si="128"/>
        <v>0</v>
      </c>
      <c r="CN409" s="30">
        <f t="shared" si="128"/>
        <v>0</v>
      </c>
      <c r="CO409" s="30">
        <f t="shared" si="128"/>
        <v>0</v>
      </c>
      <c r="CP409" s="30">
        <f t="shared" si="128"/>
        <v>0</v>
      </c>
      <c r="CQ409" s="30">
        <f t="shared" si="128"/>
        <v>0</v>
      </c>
      <c r="CR409" s="30">
        <f t="shared" si="128"/>
        <v>0</v>
      </c>
      <c r="CS409" s="147">
        <v>8</v>
      </c>
      <c r="CT409" s="30">
        <f>CT405+CT407</f>
        <v>2</v>
      </c>
      <c r="CU409" s="30">
        <f>CU405+CU407</f>
        <v>0</v>
      </c>
      <c r="CV409" s="30">
        <f t="shared" ref="CV409:DD409" si="129">CV405+CV407</f>
        <v>0</v>
      </c>
      <c r="CW409" s="30">
        <f t="shared" si="129"/>
        <v>1</v>
      </c>
      <c r="CX409" s="30">
        <f t="shared" si="129"/>
        <v>1</v>
      </c>
      <c r="CY409" s="30">
        <f t="shared" si="129"/>
        <v>0</v>
      </c>
      <c r="CZ409" s="30">
        <f t="shared" si="129"/>
        <v>1</v>
      </c>
      <c r="DA409" s="30">
        <f t="shared" si="129"/>
        <v>0</v>
      </c>
      <c r="DB409" s="30">
        <f t="shared" si="129"/>
        <v>0</v>
      </c>
      <c r="DC409" s="30">
        <f t="shared" si="129"/>
        <v>0</v>
      </c>
      <c r="DD409" s="30">
        <f t="shared" si="129"/>
        <v>0</v>
      </c>
      <c r="DE409" s="147">
        <v>8</v>
      </c>
      <c r="DF409" s="30">
        <f>DF405+DF407</f>
        <v>1</v>
      </c>
      <c r="DG409" s="30">
        <f>DG405+DG407</f>
        <v>0</v>
      </c>
      <c r="DH409" s="30">
        <f t="shared" ref="DH409:DP409" si="130">DH405+DH407</f>
        <v>1</v>
      </c>
      <c r="DI409" s="30">
        <f t="shared" si="130"/>
        <v>0</v>
      </c>
      <c r="DJ409" s="30">
        <f t="shared" si="130"/>
        <v>0</v>
      </c>
      <c r="DK409" s="30">
        <f t="shared" si="130"/>
        <v>0</v>
      </c>
      <c r="DL409" s="30">
        <f t="shared" si="130"/>
        <v>1</v>
      </c>
      <c r="DM409" s="30">
        <f t="shared" si="130"/>
        <v>0</v>
      </c>
      <c r="DN409" s="30">
        <f t="shared" si="130"/>
        <v>0</v>
      </c>
      <c r="DO409" s="30">
        <f t="shared" si="130"/>
        <v>0</v>
      </c>
      <c r="DP409" s="30">
        <f t="shared" si="130"/>
        <v>0</v>
      </c>
      <c r="DQ409" s="147">
        <v>8</v>
      </c>
      <c r="DR409" s="63">
        <f>DR405+DR407</f>
        <v>0</v>
      </c>
      <c r="DS409" s="147">
        <v>8</v>
      </c>
    </row>
    <row r="410" spans="1:123" x14ac:dyDescent="0.2">
      <c r="A410" s="30" t="s">
        <v>186</v>
      </c>
      <c r="B410" s="30">
        <f>B409/M409*100</f>
        <v>37.5</v>
      </c>
      <c r="C410" s="30">
        <f>C409/M409*100</f>
        <v>12.5</v>
      </c>
      <c r="D410" s="30">
        <f>D409/M409*100</f>
        <v>12.5</v>
      </c>
      <c r="E410" s="30">
        <f>E409/M409*100</f>
        <v>12.5</v>
      </c>
      <c r="F410" s="30">
        <f>F409/M409*100</f>
        <v>0</v>
      </c>
      <c r="G410" s="30">
        <f>G409/M409*100</f>
        <v>0</v>
      </c>
      <c r="H410" s="30">
        <f>H409/M409*100</f>
        <v>0</v>
      </c>
      <c r="I410" s="30">
        <f>I409/M409*100</f>
        <v>0</v>
      </c>
      <c r="J410" s="30">
        <f>J409/M409*100</f>
        <v>0</v>
      </c>
      <c r="K410" s="30">
        <f>K409/M409*100</f>
        <v>0</v>
      </c>
      <c r="L410" s="30">
        <f>L409/M409*100</f>
        <v>0</v>
      </c>
      <c r="M410" s="44">
        <f>SUM(B410:L410)</f>
        <v>75</v>
      </c>
      <c r="N410" s="30">
        <f>N409/Y409*100</f>
        <v>0</v>
      </c>
      <c r="O410" s="30">
        <f>O409/Y409*100</f>
        <v>12.5</v>
      </c>
      <c r="P410" s="30">
        <f>P409/Y409*100</f>
        <v>12.5</v>
      </c>
      <c r="Q410" s="30">
        <f>Q409/Y409*100</f>
        <v>0</v>
      </c>
      <c r="R410" s="30">
        <f>R409/Y409*100</f>
        <v>12.5</v>
      </c>
      <c r="S410" s="30">
        <f>S409/Y409*100</f>
        <v>25</v>
      </c>
      <c r="T410" s="30">
        <f>T409/Y409*100</f>
        <v>0</v>
      </c>
      <c r="U410" s="30">
        <f>U409/Y409*100</f>
        <v>0</v>
      </c>
      <c r="V410" s="30">
        <f>V409/Y409*100</f>
        <v>0</v>
      </c>
      <c r="W410" s="30">
        <f>W409/Y409*100</f>
        <v>0</v>
      </c>
      <c r="X410" s="30">
        <f>X409/Y409*100</f>
        <v>0</v>
      </c>
      <c r="Y410" s="44">
        <f>SUM(N410:X410)</f>
        <v>62.5</v>
      </c>
      <c r="Z410" s="30">
        <f>Z409/AK409*100</f>
        <v>0</v>
      </c>
      <c r="AA410" s="30">
        <f>AA409/AK409*100</f>
        <v>25</v>
      </c>
      <c r="AB410" s="30">
        <f>AB409/AK409*100</f>
        <v>0</v>
      </c>
      <c r="AC410" s="30">
        <f>AC409/AK409*100</f>
        <v>0</v>
      </c>
      <c r="AD410" s="30">
        <f>AD409/AK409*100</f>
        <v>12.5</v>
      </c>
      <c r="AE410" s="30">
        <f>AE409/AK409*100</f>
        <v>0</v>
      </c>
      <c r="AF410" s="30">
        <f>AF409/AK409*100</f>
        <v>0</v>
      </c>
      <c r="AG410" s="30">
        <f>AG409/AK409*100</f>
        <v>0</v>
      </c>
      <c r="AH410" s="30">
        <f>AH409/AK409*100</f>
        <v>12.5</v>
      </c>
      <c r="AI410" s="30">
        <f>AI409/AK409*100</f>
        <v>0</v>
      </c>
      <c r="AJ410" s="30">
        <f>AJ409/AK409*100</f>
        <v>0</v>
      </c>
      <c r="AK410" s="44">
        <f>SUM(Z410:AJ410)</f>
        <v>50</v>
      </c>
      <c r="AL410" s="30">
        <f>AL409/AW409*100</f>
        <v>12.5</v>
      </c>
      <c r="AM410" s="30">
        <f>AM409/AW409*100</f>
        <v>12.5</v>
      </c>
      <c r="AN410" s="30">
        <f>AN409/AW409*100</f>
        <v>12.5</v>
      </c>
      <c r="AO410" s="30">
        <f>AO409/AW409*100</f>
        <v>0</v>
      </c>
      <c r="AP410" s="30">
        <f>AP409/AW409*100</f>
        <v>0</v>
      </c>
      <c r="AQ410" s="30">
        <f>AQ409/AW409*100</f>
        <v>0</v>
      </c>
      <c r="AR410" s="30">
        <f>AR409/AW409*100</f>
        <v>0</v>
      </c>
      <c r="AS410" s="30">
        <f>AS409/AW409*100</f>
        <v>0</v>
      </c>
      <c r="AT410" s="30">
        <f>AT409/AW409*100</f>
        <v>0</v>
      </c>
      <c r="AU410" s="30">
        <f>AU409/AW409*100</f>
        <v>0</v>
      </c>
      <c r="AV410" s="30">
        <f>AV409/AW409*100</f>
        <v>0</v>
      </c>
      <c r="AW410" s="44">
        <f>SUM(AL410:AV410)</f>
        <v>37.5</v>
      </c>
      <c r="AX410" s="30">
        <f>AX409/BI409*100</f>
        <v>0</v>
      </c>
      <c r="AY410" s="30">
        <f>AY409/BI409*100</f>
        <v>25</v>
      </c>
      <c r="AZ410" s="30">
        <f>AZ409/BI409*100</f>
        <v>25</v>
      </c>
      <c r="BA410" s="30">
        <f>BA409/BI409*100</f>
        <v>0</v>
      </c>
      <c r="BB410" s="30">
        <f>BB409/BI409*100</f>
        <v>0</v>
      </c>
      <c r="BC410" s="30">
        <f>BC409/BI409*100</f>
        <v>0</v>
      </c>
      <c r="BD410" s="30">
        <f>BD409/BI409*100</f>
        <v>0</v>
      </c>
      <c r="BE410" s="30">
        <f>BE409/BI409*100</f>
        <v>0</v>
      </c>
      <c r="BF410" s="30">
        <f>BF409/BI409*100</f>
        <v>0</v>
      </c>
      <c r="BG410" s="30">
        <f>BG409/BI409*100</f>
        <v>0</v>
      </c>
      <c r="BH410" s="30">
        <f>BH409/BI409*100</f>
        <v>0</v>
      </c>
      <c r="BI410" s="44">
        <f>SUM(AX410:BH410)</f>
        <v>50</v>
      </c>
      <c r="BJ410" s="30">
        <f>BJ409/BU409*100</f>
        <v>12.5</v>
      </c>
      <c r="BK410" s="30">
        <f>BK409/BU409*100</f>
        <v>0</v>
      </c>
      <c r="BL410" s="30">
        <f>BL409/BU409*100</f>
        <v>25</v>
      </c>
      <c r="BM410" s="30">
        <f>BM409/BU409*100</f>
        <v>0</v>
      </c>
      <c r="BN410" s="30">
        <f>BN409/BU409*100</f>
        <v>0</v>
      </c>
      <c r="BO410" s="30">
        <f>BO409/BU409*100</f>
        <v>12.5</v>
      </c>
      <c r="BP410" s="30">
        <f>BP409/BU409*100</f>
        <v>12.5</v>
      </c>
      <c r="BQ410" s="30">
        <f>BQ409/BU409*100</f>
        <v>0</v>
      </c>
      <c r="BR410" s="30">
        <f>BR409/BU409*100</f>
        <v>0</v>
      </c>
      <c r="BS410" s="30">
        <f>BS409/BU409*100</f>
        <v>0</v>
      </c>
      <c r="BT410" s="30">
        <f>BT409/BU409*100</f>
        <v>0</v>
      </c>
      <c r="BU410" s="44">
        <f>SUM(BJ410:BT410)</f>
        <v>62.5</v>
      </c>
      <c r="BV410" s="30">
        <f>BV409/CG409*100</f>
        <v>0</v>
      </c>
      <c r="BW410" s="30">
        <f>BW409/CG409*100</f>
        <v>0</v>
      </c>
      <c r="BX410" s="30">
        <f>BX409/CG409*100</f>
        <v>0</v>
      </c>
      <c r="BY410" s="30">
        <f>BY409/CG409*100</f>
        <v>12.5</v>
      </c>
      <c r="BZ410" s="30">
        <f>BZ409/CG409*100</f>
        <v>0</v>
      </c>
      <c r="CA410" s="30">
        <f>CA409/CG409*100</f>
        <v>0</v>
      </c>
      <c r="CB410" s="30">
        <f>CB409/CG409*100</f>
        <v>0</v>
      </c>
      <c r="CC410" s="30">
        <f>CC409/CG409*100</f>
        <v>12.5</v>
      </c>
      <c r="CD410" s="30">
        <f>CD409/CG409*100</f>
        <v>0</v>
      </c>
      <c r="CE410" s="30">
        <f>CE409/CG409*100</f>
        <v>0</v>
      </c>
      <c r="CF410" s="30">
        <f>CF409/CG409*100</f>
        <v>0</v>
      </c>
      <c r="CG410" s="44">
        <f>SUM(BV410:CF410)</f>
        <v>25</v>
      </c>
      <c r="CH410" s="30">
        <f>CH409/CS409*100</f>
        <v>0</v>
      </c>
      <c r="CI410" s="30">
        <f>CI409/CS409*100</f>
        <v>0</v>
      </c>
      <c r="CJ410" s="30">
        <f>CJ409/CS409*100</f>
        <v>0</v>
      </c>
      <c r="CK410" s="30">
        <f>CK409/CS409*100</f>
        <v>0</v>
      </c>
      <c r="CL410" s="30">
        <f>CL409/CS409*100</f>
        <v>0</v>
      </c>
      <c r="CM410" s="30">
        <f>CM409/CS409*100</f>
        <v>0</v>
      </c>
      <c r="CN410" s="30">
        <f>CN409/CS409*100</f>
        <v>0</v>
      </c>
      <c r="CO410" s="30">
        <f>CO409/CS409*100</f>
        <v>0</v>
      </c>
      <c r="CP410" s="30">
        <f>CP409/CS409*100</f>
        <v>0</v>
      </c>
      <c r="CQ410" s="30">
        <f>CQ409/CS409*100</f>
        <v>0</v>
      </c>
      <c r="CR410" s="30">
        <f>CR409/CS409*100</f>
        <v>0</v>
      </c>
      <c r="CS410" s="44">
        <f>SUM(CH410:CR410)</f>
        <v>0</v>
      </c>
      <c r="CT410" s="30">
        <f>CT409/DE409*100</f>
        <v>25</v>
      </c>
      <c r="CU410" s="30">
        <f>CU409/DE409*100</f>
        <v>0</v>
      </c>
      <c r="CV410" s="30">
        <f>CV409/DE409*100</f>
        <v>0</v>
      </c>
      <c r="CW410" s="30">
        <f>CW409/DE409*100</f>
        <v>12.5</v>
      </c>
      <c r="CX410" s="30">
        <f>CX409/DE409*100</f>
        <v>12.5</v>
      </c>
      <c r="CY410" s="30">
        <f>CY409/DE409*100</f>
        <v>0</v>
      </c>
      <c r="CZ410" s="30">
        <f>CZ409/DE409*100</f>
        <v>12.5</v>
      </c>
      <c r="DA410" s="30">
        <f>DA409/DE409*100</f>
        <v>0</v>
      </c>
      <c r="DB410" s="30">
        <f>DB409/DE409*100</f>
        <v>0</v>
      </c>
      <c r="DC410" s="30">
        <f>DC409/DE409*100</f>
        <v>0</v>
      </c>
      <c r="DD410" s="30">
        <f>DD409/DE409*100</f>
        <v>0</v>
      </c>
      <c r="DE410" s="44">
        <f>SUM(CT410:DD410)</f>
        <v>62.5</v>
      </c>
      <c r="DF410" s="30">
        <f>DF409/DQ409*100</f>
        <v>12.5</v>
      </c>
      <c r="DG410" s="30">
        <f>DG409/DQ409*100</f>
        <v>0</v>
      </c>
      <c r="DH410" s="30">
        <f>DH409/DQ409*100</f>
        <v>12.5</v>
      </c>
      <c r="DI410" s="30">
        <f>DI409/DQ409*100</f>
        <v>0</v>
      </c>
      <c r="DJ410" s="30">
        <f>DJ409/DQ409*100</f>
        <v>0</v>
      </c>
      <c r="DK410" s="30">
        <f>DK409/DQ409*100</f>
        <v>0</v>
      </c>
      <c r="DL410" s="30">
        <f>DL409/DQ409*100</f>
        <v>12.5</v>
      </c>
      <c r="DM410" s="30">
        <f>DM409/DQ409*100</f>
        <v>0</v>
      </c>
      <c r="DN410" s="30">
        <f>DN409/DQ409*100</f>
        <v>0</v>
      </c>
      <c r="DO410" s="30">
        <f>DO409/DQ409*100</f>
        <v>0</v>
      </c>
      <c r="DP410" s="30">
        <f>DP409/DQ409*100</f>
        <v>0</v>
      </c>
      <c r="DQ410" s="44">
        <f>SUM(DF410:DP410)</f>
        <v>37.5</v>
      </c>
      <c r="DR410" s="63" t="e">
        <v>#REF!</v>
      </c>
      <c r="DS410" s="44" t="e">
        <f>SUM(DH410:DR410)</f>
        <v>#REF!</v>
      </c>
    </row>
    <row r="411" spans="1:123" x14ac:dyDescent="0.2">
      <c r="A411" t="s">
        <v>176</v>
      </c>
      <c r="B411" s="29">
        <v>1</v>
      </c>
      <c r="C411" s="29">
        <v>1</v>
      </c>
      <c r="D411" s="29">
        <v>1</v>
      </c>
      <c r="E411" s="29">
        <v>0</v>
      </c>
      <c r="F411" s="29">
        <v>0</v>
      </c>
      <c r="G411" s="29">
        <v>0</v>
      </c>
      <c r="H411" s="29">
        <v>0</v>
      </c>
      <c r="I411" s="29">
        <v>0</v>
      </c>
      <c r="J411" s="29">
        <v>0</v>
      </c>
      <c r="K411" s="29">
        <v>0</v>
      </c>
      <c r="L411" s="29">
        <v>0</v>
      </c>
      <c r="M411" s="44">
        <f t="shared" si="110"/>
        <v>3</v>
      </c>
      <c r="N411" s="29">
        <v>0</v>
      </c>
      <c r="O411" s="29">
        <v>0</v>
      </c>
      <c r="P411" s="29">
        <v>1</v>
      </c>
      <c r="Q411" s="29">
        <v>0</v>
      </c>
      <c r="R411" s="29">
        <v>0</v>
      </c>
      <c r="S411" s="29">
        <v>1</v>
      </c>
      <c r="T411" s="29">
        <v>0</v>
      </c>
      <c r="U411" s="29">
        <v>0</v>
      </c>
      <c r="V411" s="29">
        <v>0</v>
      </c>
      <c r="W411" s="29">
        <v>0</v>
      </c>
      <c r="X411" s="29">
        <v>0</v>
      </c>
      <c r="Y411" s="44">
        <f t="shared" si="111"/>
        <v>2</v>
      </c>
      <c r="Z411" s="29">
        <v>0</v>
      </c>
      <c r="AA411" s="29">
        <v>1</v>
      </c>
      <c r="AB411" s="29">
        <v>0</v>
      </c>
      <c r="AC411" s="29">
        <v>0</v>
      </c>
      <c r="AD411" s="29">
        <v>1</v>
      </c>
      <c r="AE411" s="29">
        <v>0</v>
      </c>
      <c r="AF411" s="29">
        <v>0</v>
      </c>
      <c r="AG411" s="29">
        <v>0</v>
      </c>
      <c r="AH411" s="29">
        <v>0</v>
      </c>
      <c r="AI411" s="29">
        <v>0</v>
      </c>
      <c r="AJ411" s="29">
        <v>0</v>
      </c>
      <c r="AK411" s="44">
        <f t="shared" si="112"/>
        <v>2</v>
      </c>
      <c r="AL411" s="29">
        <v>1</v>
      </c>
      <c r="AM411" s="29">
        <v>1</v>
      </c>
      <c r="AN411" s="29">
        <v>0</v>
      </c>
      <c r="AO411" s="29">
        <v>0</v>
      </c>
      <c r="AP411" s="29">
        <v>0</v>
      </c>
      <c r="AQ411" s="29">
        <v>0</v>
      </c>
      <c r="AR411" s="29">
        <v>0</v>
      </c>
      <c r="AS411" s="29">
        <v>0</v>
      </c>
      <c r="AT411" s="29">
        <v>0</v>
      </c>
      <c r="AU411" s="29">
        <v>0</v>
      </c>
      <c r="AV411" s="29">
        <v>0</v>
      </c>
      <c r="AW411" s="44">
        <f t="shared" si="113"/>
        <v>2</v>
      </c>
      <c r="AX411" s="29">
        <v>0</v>
      </c>
      <c r="AY411" s="29">
        <v>1</v>
      </c>
      <c r="AZ411" s="29">
        <v>1</v>
      </c>
      <c r="BA411" s="29">
        <v>0</v>
      </c>
      <c r="BB411" s="29">
        <v>0</v>
      </c>
      <c r="BC411" s="29">
        <v>0</v>
      </c>
      <c r="BD411" s="29">
        <v>0</v>
      </c>
      <c r="BE411" s="29">
        <v>0</v>
      </c>
      <c r="BF411" s="29">
        <v>0</v>
      </c>
      <c r="BG411" s="29">
        <v>0</v>
      </c>
      <c r="BH411" s="29">
        <v>0</v>
      </c>
      <c r="BI411" s="44">
        <f t="shared" si="114"/>
        <v>2</v>
      </c>
      <c r="BJ411" s="29">
        <v>0</v>
      </c>
      <c r="BK411" s="29">
        <v>0</v>
      </c>
      <c r="BL411" s="29">
        <v>1</v>
      </c>
      <c r="BM411" s="29">
        <v>0</v>
      </c>
      <c r="BN411" s="29">
        <v>0</v>
      </c>
      <c r="BO411" s="29">
        <v>0</v>
      </c>
      <c r="BP411" s="29">
        <v>1</v>
      </c>
      <c r="BQ411" s="29">
        <v>0</v>
      </c>
      <c r="BR411" s="29">
        <v>0</v>
      </c>
      <c r="BS411" s="29">
        <v>0</v>
      </c>
      <c r="BT411" s="29">
        <v>0</v>
      </c>
      <c r="BU411" s="44">
        <f t="shared" si="115"/>
        <v>2</v>
      </c>
      <c r="BV411" s="29">
        <v>0</v>
      </c>
      <c r="BW411" s="29">
        <v>0</v>
      </c>
      <c r="BX411" s="29">
        <v>0</v>
      </c>
      <c r="BY411" s="29">
        <v>0</v>
      </c>
      <c r="BZ411" s="29">
        <v>0</v>
      </c>
      <c r="CA411" s="29">
        <v>0</v>
      </c>
      <c r="CB411" s="29">
        <v>0</v>
      </c>
      <c r="CC411" s="29">
        <v>0</v>
      </c>
      <c r="CD411" s="29">
        <v>0</v>
      </c>
      <c r="CE411" s="29">
        <v>0</v>
      </c>
      <c r="CF411" s="29">
        <v>0</v>
      </c>
      <c r="CG411" s="44">
        <f t="shared" si="116"/>
        <v>0</v>
      </c>
      <c r="CH411" s="29">
        <v>0</v>
      </c>
      <c r="CI411" s="29">
        <v>0</v>
      </c>
      <c r="CJ411" s="29">
        <v>0</v>
      </c>
      <c r="CK411" s="29">
        <v>0</v>
      </c>
      <c r="CL411" s="29">
        <v>0</v>
      </c>
      <c r="CM411" s="29">
        <v>0</v>
      </c>
      <c r="CN411" s="29">
        <v>0</v>
      </c>
      <c r="CO411" s="29">
        <v>0</v>
      </c>
      <c r="CP411" s="29">
        <v>0</v>
      </c>
      <c r="CQ411" s="29">
        <v>0</v>
      </c>
      <c r="CR411" s="29">
        <v>0</v>
      </c>
      <c r="CS411" s="44">
        <f t="shared" si="117"/>
        <v>0</v>
      </c>
      <c r="CT411" s="29">
        <v>2</v>
      </c>
      <c r="CU411" s="29">
        <v>0</v>
      </c>
      <c r="CV411" s="29">
        <v>0</v>
      </c>
      <c r="CW411" s="29">
        <v>1</v>
      </c>
      <c r="CX411" s="29">
        <v>0</v>
      </c>
      <c r="CY411" s="29">
        <v>0</v>
      </c>
      <c r="CZ411" s="29">
        <v>0</v>
      </c>
      <c r="DA411" s="29">
        <v>0</v>
      </c>
      <c r="DB411" s="29">
        <v>0</v>
      </c>
      <c r="DC411" s="29">
        <v>0</v>
      </c>
      <c r="DD411" s="29">
        <v>0</v>
      </c>
      <c r="DE411" s="44">
        <f t="shared" si="118"/>
        <v>3</v>
      </c>
      <c r="DF411" s="29">
        <v>1</v>
      </c>
      <c r="DG411" s="29">
        <v>0</v>
      </c>
      <c r="DH411" s="29">
        <v>0</v>
      </c>
      <c r="DI411" s="29">
        <v>0</v>
      </c>
      <c r="DJ411" s="29">
        <v>0</v>
      </c>
      <c r="DK411" s="29">
        <v>0</v>
      </c>
      <c r="DL411" s="29">
        <v>0</v>
      </c>
      <c r="DM411" s="29">
        <v>0</v>
      </c>
      <c r="DN411" s="29">
        <v>0</v>
      </c>
      <c r="DO411" s="29">
        <v>0</v>
      </c>
      <c r="DP411" s="29">
        <v>0</v>
      </c>
      <c r="DQ411" s="44">
        <f t="shared" si="119"/>
        <v>1</v>
      </c>
      <c r="DR411" s="29">
        <v>0</v>
      </c>
      <c r="DS411" s="44">
        <f t="shared" si="120"/>
        <v>1</v>
      </c>
    </row>
    <row r="412" spans="1:123" x14ac:dyDescent="0.2">
      <c r="A412" t="s">
        <v>180</v>
      </c>
      <c r="B412" s="17">
        <f>B411/D411*100</f>
        <v>100</v>
      </c>
      <c r="C412" s="17" t="e">
        <f>C411/E411*100</f>
        <v>#DIV/0!</v>
      </c>
      <c r="D412" s="17">
        <f>D411/M411*100</f>
        <v>33.333333333333329</v>
      </c>
      <c r="E412" s="17" t="e">
        <f>E411/#REF!*100</f>
        <v>#REF!</v>
      </c>
      <c r="F412" s="17" t="e">
        <f>F411/#REF!*100</f>
        <v>#REF!</v>
      </c>
      <c r="G412" s="17" t="e">
        <f>G411/#REF!*100</f>
        <v>#REF!</v>
      </c>
      <c r="H412" s="17" t="e">
        <f>H411/#REF!*100</f>
        <v>#REF!</v>
      </c>
      <c r="I412" s="17" t="e">
        <f>I411/#REF!*100</f>
        <v>#REF!</v>
      </c>
      <c r="J412" s="17" t="e">
        <f>J411/#REF!*100</f>
        <v>#REF!</v>
      </c>
      <c r="K412" s="17" t="e">
        <f>K411/#REF!*100</f>
        <v>#REF!</v>
      </c>
      <c r="L412" s="17" t="e">
        <f>L411/#REF!*100</f>
        <v>#REF!</v>
      </c>
      <c r="M412" s="44" t="e">
        <f t="shared" si="110"/>
        <v>#DIV/0!</v>
      </c>
      <c r="N412" s="17">
        <f>N411/P411*100</f>
        <v>0</v>
      </c>
      <c r="O412" s="17" t="e">
        <f>O411/Q411*100</f>
        <v>#DIV/0!</v>
      </c>
      <c r="P412" s="17">
        <f>P411/Y411*100</f>
        <v>50</v>
      </c>
      <c r="Q412" s="17" t="e">
        <f>Q411/#REF!*100</f>
        <v>#REF!</v>
      </c>
      <c r="R412" s="17" t="e">
        <f>R411/#REF!*100</f>
        <v>#REF!</v>
      </c>
      <c r="S412" s="17" t="e">
        <f>S411/#REF!*100</f>
        <v>#REF!</v>
      </c>
      <c r="T412" s="17" t="e">
        <f>T411/#REF!*100</f>
        <v>#REF!</v>
      </c>
      <c r="U412" s="17" t="e">
        <f>U411/#REF!*100</f>
        <v>#REF!</v>
      </c>
      <c r="V412" s="17" t="e">
        <f>V411/#REF!*100</f>
        <v>#REF!</v>
      </c>
      <c r="W412" s="17" t="e">
        <f>W411/#REF!*100</f>
        <v>#REF!</v>
      </c>
      <c r="X412" s="17" t="e">
        <f>X411/#REF!*100</f>
        <v>#REF!</v>
      </c>
      <c r="Y412" s="44" t="e">
        <f t="shared" si="111"/>
        <v>#DIV/0!</v>
      </c>
      <c r="Z412" s="61" t="e">
        <v>#DIV/0!</v>
      </c>
      <c r="AA412" s="61" t="e">
        <v>#DIV/0!</v>
      </c>
      <c r="AB412" s="61" t="e">
        <v>#REF!</v>
      </c>
      <c r="AC412" s="61" t="e">
        <v>#REF!</v>
      </c>
      <c r="AD412" s="61" t="e">
        <v>#REF!</v>
      </c>
      <c r="AE412" s="61" t="e">
        <v>#REF!</v>
      </c>
      <c r="AF412" s="61" t="e">
        <v>#REF!</v>
      </c>
      <c r="AG412" s="61" t="e">
        <v>#REF!</v>
      </c>
      <c r="AH412" s="61" t="e">
        <v>#REF!</v>
      </c>
      <c r="AI412" s="61" t="e">
        <v>#REF!</v>
      </c>
      <c r="AJ412" s="61" t="e">
        <v>#REF!</v>
      </c>
      <c r="AK412" s="44" t="e">
        <f t="shared" si="112"/>
        <v>#DIV/0!</v>
      </c>
      <c r="AL412" s="61" t="e">
        <v>#DIV/0!</v>
      </c>
      <c r="AM412" s="61" t="e">
        <v>#DIV/0!</v>
      </c>
      <c r="AN412" s="61" t="e">
        <v>#REF!</v>
      </c>
      <c r="AO412" s="61" t="e">
        <v>#REF!</v>
      </c>
      <c r="AP412" s="61" t="e">
        <v>#REF!</v>
      </c>
      <c r="AQ412" s="61" t="e">
        <v>#REF!</v>
      </c>
      <c r="AR412" s="61" t="e">
        <v>#REF!</v>
      </c>
      <c r="AS412" s="61" t="e">
        <v>#REF!</v>
      </c>
      <c r="AT412" s="61" t="e">
        <v>#REF!</v>
      </c>
      <c r="AU412" s="61" t="e">
        <v>#REF!</v>
      </c>
      <c r="AV412" s="61" t="e">
        <v>#REF!</v>
      </c>
      <c r="AW412" s="44" t="e">
        <f t="shared" si="113"/>
        <v>#DIV/0!</v>
      </c>
      <c r="AX412" s="61" t="e">
        <v>#DIV/0!</v>
      </c>
      <c r="AY412" s="61" t="e">
        <v>#DIV/0!</v>
      </c>
      <c r="AZ412" s="61" t="e">
        <v>#REF!</v>
      </c>
      <c r="BA412" s="61" t="e">
        <v>#REF!</v>
      </c>
      <c r="BB412" s="61" t="e">
        <v>#REF!</v>
      </c>
      <c r="BC412" s="61" t="e">
        <v>#REF!</v>
      </c>
      <c r="BD412" s="61" t="e">
        <v>#REF!</v>
      </c>
      <c r="BE412" s="61" t="e">
        <v>#REF!</v>
      </c>
      <c r="BF412" s="61" t="e">
        <v>#REF!</v>
      </c>
      <c r="BG412" s="61" t="e">
        <v>#REF!</v>
      </c>
      <c r="BH412" s="61" t="e">
        <v>#REF!</v>
      </c>
      <c r="BI412" s="44" t="e">
        <f t="shared" si="114"/>
        <v>#DIV/0!</v>
      </c>
      <c r="BJ412" s="61" t="e">
        <v>#DIV/0!</v>
      </c>
      <c r="BK412" s="61" t="e">
        <v>#DIV/0!</v>
      </c>
      <c r="BL412" s="61" t="e">
        <v>#REF!</v>
      </c>
      <c r="BM412" s="61" t="e">
        <v>#REF!</v>
      </c>
      <c r="BN412" s="61" t="e">
        <v>#REF!</v>
      </c>
      <c r="BO412" s="61" t="e">
        <v>#REF!</v>
      </c>
      <c r="BP412" s="61" t="e">
        <v>#REF!</v>
      </c>
      <c r="BQ412" s="61" t="e">
        <v>#REF!</v>
      </c>
      <c r="BR412" s="61" t="e">
        <v>#REF!</v>
      </c>
      <c r="BS412" s="61" t="e">
        <v>#REF!</v>
      </c>
      <c r="BT412" s="61" t="e">
        <v>#REF!</v>
      </c>
      <c r="BU412" s="44" t="e">
        <f t="shared" si="115"/>
        <v>#DIV/0!</v>
      </c>
      <c r="BV412" s="61" t="e">
        <v>#DIV/0!</v>
      </c>
      <c r="BW412" s="61" t="e">
        <v>#DIV/0!</v>
      </c>
      <c r="BX412" s="61" t="e">
        <v>#REF!</v>
      </c>
      <c r="BY412" s="61" t="e">
        <v>#REF!</v>
      </c>
      <c r="BZ412" s="61" t="e">
        <v>#REF!</v>
      </c>
      <c r="CA412" s="61" t="e">
        <v>#REF!</v>
      </c>
      <c r="CB412" s="61" t="e">
        <v>#REF!</v>
      </c>
      <c r="CC412" s="61" t="e">
        <v>#REF!</v>
      </c>
      <c r="CD412" s="61" t="e">
        <v>#REF!</v>
      </c>
      <c r="CE412" s="61" t="e">
        <v>#REF!</v>
      </c>
      <c r="CF412" s="61" t="e">
        <v>#REF!</v>
      </c>
      <c r="CG412" s="44" t="e">
        <f t="shared" si="116"/>
        <v>#DIV/0!</v>
      </c>
      <c r="CH412" s="61" t="e">
        <v>#DIV/0!</v>
      </c>
      <c r="CI412" s="61" t="e">
        <v>#DIV/0!</v>
      </c>
      <c r="CJ412" s="61" t="e">
        <v>#REF!</v>
      </c>
      <c r="CK412" s="61" t="e">
        <v>#REF!</v>
      </c>
      <c r="CL412" s="61" t="e">
        <v>#REF!</v>
      </c>
      <c r="CM412" s="61" t="e">
        <v>#REF!</v>
      </c>
      <c r="CN412" s="61" t="e">
        <v>#REF!</v>
      </c>
      <c r="CO412" s="61" t="e">
        <v>#REF!</v>
      </c>
      <c r="CP412" s="61" t="e">
        <v>#REF!</v>
      </c>
      <c r="CQ412" s="61" t="e">
        <v>#REF!</v>
      </c>
      <c r="CR412" s="61" t="e">
        <v>#REF!</v>
      </c>
      <c r="CS412" s="44" t="e">
        <f t="shared" si="117"/>
        <v>#DIV/0!</v>
      </c>
      <c r="CT412" s="61" t="e">
        <v>#DIV/0!</v>
      </c>
      <c r="CU412" s="61" t="e">
        <v>#DIV/0!</v>
      </c>
      <c r="CV412" s="61" t="e">
        <v>#REF!</v>
      </c>
      <c r="CW412" s="61" t="e">
        <v>#REF!</v>
      </c>
      <c r="CX412" s="61" t="e">
        <v>#REF!</v>
      </c>
      <c r="CY412" s="61" t="e">
        <v>#REF!</v>
      </c>
      <c r="CZ412" s="61" t="e">
        <v>#REF!</v>
      </c>
      <c r="DA412" s="61" t="e">
        <v>#REF!</v>
      </c>
      <c r="DB412" s="61" t="e">
        <v>#REF!</v>
      </c>
      <c r="DC412" s="61" t="e">
        <v>#REF!</v>
      </c>
      <c r="DD412" s="61" t="e">
        <v>#REF!</v>
      </c>
      <c r="DE412" s="44" t="e">
        <f t="shared" si="118"/>
        <v>#DIV/0!</v>
      </c>
      <c r="DF412" s="61" t="e">
        <v>#DIV/0!</v>
      </c>
      <c r="DG412" s="61" t="e">
        <v>#DIV/0!</v>
      </c>
      <c r="DH412" s="61" t="e">
        <v>#REF!</v>
      </c>
      <c r="DI412" s="61" t="e">
        <v>#REF!</v>
      </c>
      <c r="DJ412" s="61" t="e">
        <v>#REF!</v>
      </c>
      <c r="DK412" s="61" t="e">
        <v>#REF!</v>
      </c>
      <c r="DL412" s="61" t="e">
        <v>#REF!</v>
      </c>
      <c r="DM412" s="61" t="e">
        <v>#REF!</v>
      </c>
      <c r="DN412" s="61" t="e">
        <v>#REF!</v>
      </c>
      <c r="DO412" s="61" t="e">
        <v>#REF!</v>
      </c>
      <c r="DP412" s="61" t="e">
        <v>#REF!</v>
      </c>
      <c r="DQ412" s="44" t="e">
        <f t="shared" si="119"/>
        <v>#DIV/0!</v>
      </c>
      <c r="DR412" s="61" t="e">
        <v>#DIV/0!</v>
      </c>
      <c r="DS412" s="44" t="e">
        <f t="shared" si="120"/>
        <v>#REF!</v>
      </c>
    </row>
    <row r="413" spans="1:123" x14ac:dyDescent="0.2">
      <c r="A413" t="s">
        <v>55</v>
      </c>
      <c r="B413" s="29">
        <v>0</v>
      </c>
      <c r="C413" s="29">
        <v>0</v>
      </c>
      <c r="D413" s="29">
        <v>0</v>
      </c>
      <c r="E413" s="29">
        <v>0</v>
      </c>
      <c r="F413" s="29">
        <v>0</v>
      </c>
      <c r="G413" s="29">
        <v>0</v>
      </c>
      <c r="H413" s="29">
        <v>0</v>
      </c>
      <c r="I413" s="29">
        <v>0</v>
      </c>
      <c r="J413" s="29">
        <v>0</v>
      </c>
      <c r="K413" s="29">
        <v>0</v>
      </c>
      <c r="L413" s="29">
        <v>0</v>
      </c>
      <c r="M413" s="44">
        <f t="shared" si="110"/>
        <v>0</v>
      </c>
      <c r="N413" s="29">
        <v>0</v>
      </c>
      <c r="O413" s="29">
        <v>0</v>
      </c>
      <c r="P413" s="29">
        <v>0</v>
      </c>
      <c r="Q413" s="29">
        <v>0</v>
      </c>
      <c r="R413" s="29">
        <v>0</v>
      </c>
      <c r="S413" s="29">
        <v>0</v>
      </c>
      <c r="T413" s="29">
        <v>0</v>
      </c>
      <c r="U413" s="29">
        <v>0</v>
      </c>
      <c r="V413" s="29">
        <v>0</v>
      </c>
      <c r="W413" s="29">
        <v>0</v>
      </c>
      <c r="X413" s="29">
        <v>0</v>
      </c>
      <c r="Y413" s="44">
        <f t="shared" si="111"/>
        <v>0</v>
      </c>
      <c r="Z413" s="29">
        <v>0</v>
      </c>
      <c r="AA413" s="29">
        <v>0</v>
      </c>
      <c r="AB413" s="29">
        <v>0</v>
      </c>
      <c r="AC413" s="29">
        <v>0</v>
      </c>
      <c r="AD413" s="29">
        <v>0</v>
      </c>
      <c r="AE413" s="29">
        <v>0</v>
      </c>
      <c r="AF413" s="29">
        <v>0</v>
      </c>
      <c r="AG413" s="29">
        <v>0</v>
      </c>
      <c r="AH413" s="29">
        <v>0</v>
      </c>
      <c r="AI413" s="29">
        <v>0</v>
      </c>
      <c r="AJ413" s="29">
        <v>0</v>
      </c>
      <c r="AK413" s="44">
        <f t="shared" si="112"/>
        <v>0</v>
      </c>
      <c r="AL413" s="29">
        <v>0</v>
      </c>
      <c r="AM413" s="29">
        <v>0</v>
      </c>
      <c r="AN413" s="29">
        <v>0</v>
      </c>
      <c r="AO413" s="29">
        <v>0</v>
      </c>
      <c r="AP413" s="29">
        <v>0</v>
      </c>
      <c r="AQ413" s="29">
        <v>0</v>
      </c>
      <c r="AR413" s="29">
        <v>0</v>
      </c>
      <c r="AS413" s="29">
        <v>0</v>
      </c>
      <c r="AT413" s="29">
        <v>0</v>
      </c>
      <c r="AU413" s="29">
        <v>0</v>
      </c>
      <c r="AV413" s="29">
        <v>0</v>
      </c>
      <c r="AW413" s="44">
        <f t="shared" si="113"/>
        <v>0</v>
      </c>
      <c r="AX413" s="29">
        <v>0</v>
      </c>
      <c r="AY413" s="29">
        <v>0</v>
      </c>
      <c r="AZ413" s="29">
        <v>0</v>
      </c>
      <c r="BA413" s="29">
        <v>0</v>
      </c>
      <c r="BB413" s="29">
        <v>0</v>
      </c>
      <c r="BC413" s="29">
        <v>0</v>
      </c>
      <c r="BD413" s="29">
        <v>0</v>
      </c>
      <c r="BE413" s="29">
        <v>0</v>
      </c>
      <c r="BF413" s="29">
        <v>0</v>
      </c>
      <c r="BG413" s="29">
        <v>0</v>
      </c>
      <c r="BH413" s="29">
        <v>0</v>
      </c>
      <c r="BI413" s="44">
        <f t="shared" si="114"/>
        <v>0</v>
      </c>
      <c r="BJ413" s="29">
        <v>0</v>
      </c>
      <c r="BK413" s="29">
        <v>0</v>
      </c>
      <c r="BL413" s="29">
        <v>0</v>
      </c>
      <c r="BM413" s="29">
        <v>0</v>
      </c>
      <c r="BN413" s="29">
        <v>0</v>
      </c>
      <c r="BO413" s="29">
        <v>0</v>
      </c>
      <c r="BP413" s="29">
        <v>0</v>
      </c>
      <c r="BQ413" s="29">
        <v>0</v>
      </c>
      <c r="BR413" s="29">
        <v>0</v>
      </c>
      <c r="BS413" s="29">
        <v>0</v>
      </c>
      <c r="BT413" s="29">
        <v>0</v>
      </c>
      <c r="BU413" s="44">
        <f t="shared" si="115"/>
        <v>0</v>
      </c>
      <c r="BV413" s="29">
        <v>0</v>
      </c>
      <c r="BW413" s="29">
        <v>0</v>
      </c>
      <c r="BX413" s="29">
        <v>0</v>
      </c>
      <c r="BY413" s="29">
        <v>0</v>
      </c>
      <c r="BZ413" s="29">
        <v>0</v>
      </c>
      <c r="CA413" s="29">
        <v>0</v>
      </c>
      <c r="CB413" s="29">
        <v>0</v>
      </c>
      <c r="CC413" s="29">
        <v>0</v>
      </c>
      <c r="CD413" s="29">
        <v>0</v>
      </c>
      <c r="CE413" s="29">
        <v>0</v>
      </c>
      <c r="CF413" s="29">
        <v>0</v>
      </c>
      <c r="CG413" s="44">
        <f t="shared" si="116"/>
        <v>0</v>
      </c>
      <c r="CH413" s="29">
        <v>0</v>
      </c>
      <c r="CI413" s="29">
        <v>0</v>
      </c>
      <c r="CJ413" s="29">
        <v>0</v>
      </c>
      <c r="CK413" s="29">
        <v>0</v>
      </c>
      <c r="CL413" s="29">
        <v>0</v>
      </c>
      <c r="CM413" s="29">
        <v>0</v>
      </c>
      <c r="CN413" s="29">
        <v>0</v>
      </c>
      <c r="CO413" s="29">
        <v>0</v>
      </c>
      <c r="CP413" s="29">
        <v>0</v>
      </c>
      <c r="CQ413" s="29">
        <v>0</v>
      </c>
      <c r="CR413" s="29">
        <v>0</v>
      </c>
      <c r="CS413" s="44">
        <f t="shared" si="117"/>
        <v>0</v>
      </c>
      <c r="CT413" s="29">
        <v>0</v>
      </c>
      <c r="CU413" s="29">
        <v>0</v>
      </c>
      <c r="CV413" s="29">
        <v>0</v>
      </c>
      <c r="CW413" s="29">
        <v>0</v>
      </c>
      <c r="CX413" s="29">
        <v>0</v>
      </c>
      <c r="CY413" s="29">
        <v>0</v>
      </c>
      <c r="CZ413" s="29">
        <v>0</v>
      </c>
      <c r="DA413" s="29">
        <v>0</v>
      </c>
      <c r="DB413" s="29">
        <v>0</v>
      </c>
      <c r="DC413" s="29">
        <v>0</v>
      </c>
      <c r="DD413" s="29">
        <v>0</v>
      </c>
      <c r="DE413" s="44">
        <f t="shared" si="118"/>
        <v>0</v>
      </c>
      <c r="DF413" s="29">
        <v>0</v>
      </c>
      <c r="DG413" s="29">
        <v>0</v>
      </c>
      <c r="DH413" s="29">
        <v>0</v>
      </c>
      <c r="DI413" s="29">
        <v>0</v>
      </c>
      <c r="DJ413" s="29">
        <v>0</v>
      </c>
      <c r="DK413" s="29">
        <v>0</v>
      </c>
      <c r="DL413" s="29">
        <v>0</v>
      </c>
      <c r="DM413" s="29">
        <v>0</v>
      </c>
      <c r="DN413" s="29">
        <v>0</v>
      </c>
      <c r="DO413" s="29">
        <v>0</v>
      </c>
      <c r="DP413" s="29">
        <v>0</v>
      </c>
      <c r="DQ413" s="44">
        <f t="shared" si="119"/>
        <v>0</v>
      </c>
      <c r="DR413" s="29">
        <v>0</v>
      </c>
      <c r="DS413" s="44">
        <f t="shared" si="120"/>
        <v>0</v>
      </c>
    </row>
    <row r="414" spans="1:123" x14ac:dyDescent="0.2">
      <c r="A414" t="s">
        <v>181</v>
      </c>
      <c r="B414" s="17" t="e">
        <f>B413/D413*100</f>
        <v>#DIV/0!</v>
      </c>
      <c r="C414" s="17" t="e">
        <f>C413/E413*100</f>
        <v>#DIV/0!</v>
      </c>
      <c r="D414" s="17" t="e">
        <f>D413/M413*100</f>
        <v>#DIV/0!</v>
      </c>
      <c r="E414" s="17" t="e">
        <f>E413/#REF!*100</f>
        <v>#REF!</v>
      </c>
      <c r="F414" s="17" t="e">
        <f>F413/#REF!*100</f>
        <v>#REF!</v>
      </c>
      <c r="G414" s="17" t="e">
        <f>G413/#REF!*100</f>
        <v>#REF!</v>
      </c>
      <c r="H414" s="17" t="e">
        <f>H413/#REF!*100</f>
        <v>#REF!</v>
      </c>
      <c r="I414" s="17" t="e">
        <f>I413/#REF!*100</f>
        <v>#REF!</v>
      </c>
      <c r="J414" s="17" t="e">
        <f>J413/#REF!*100</f>
        <v>#REF!</v>
      </c>
      <c r="K414" s="17" t="e">
        <f>K413/#REF!*100</f>
        <v>#REF!</v>
      </c>
      <c r="L414" s="17" t="e">
        <f>L413/#REF!*100</f>
        <v>#REF!</v>
      </c>
      <c r="M414" s="44" t="e">
        <f t="shared" si="110"/>
        <v>#DIV/0!</v>
      </c>
      <c r="N414" s="17" t="e">
        <f>N413/P413*100</f>
        <v>#DIV/0!</v>
      </c>
      <c r="O414" s="17" t="e">
        <f>O413/Q413*100</f>
        <v>#DIV/0!</v>
      </c>
      <c r="P414" s="17" t="e">
        <f>P413/Y413*100</f>
        <v>#DIV/0!</v>
      </c>
      <c r="Q414" s="17" t="e">
        <f>Q413/#REF!*100</f>
        <v>#REF!</v>
      </c>
      <c r="R414" s="17" t="e">
        <f>R413/#REF!*100</f>
        <v>#REF!</v>
      </c>
      <c r="S414" s="17" t="e">
        <f>S413/#REF!*100</f>
        <v>#REF!</v>
      </c>
      <c r="T414" s="17" t="e">
        <f>T413/#REF!*100</f>
        <v>#REF!</v>
      </c>
      <c r="U414" s="17" t="e">
        <f>U413/#REF!*100</f>
        <v>#REF!</v>
      </c>
      <c r="V414" s="17" t="e">
        <f>V413/#REF!*100</f>
        <v>#REF!</v>
      </c>
      <c r="W414" s="17" t="e">
        <f>W413/#REF!*100</f>
        <v>#REF!</v>
      </c>
      <c r="X414" s="17" t="e">
        <f>X413/#REF!*100</f>
        <v>#REF!</v>
      </c>
      <c r="Y414" s="44" t="e">
        <f t="shared" si="111"/>
        <v>#DIV/0!</v>
      </c>
      <c r="Z414" s="61" t="e">
        <v>#DIV/0!</v>
      </c>
      <c r="AA414" s="61" t="e">
        <v>#DIV/0!</v>
      </c>
      <c r="AB414" s="61" t="e">
        <v>#REF!</v>
      </c>
      <c r="AC414" s="61" t="e">
        <v>#REF!</v>
      </c>
      <c r="AD414" s="61" t="e">
        <v>#REF!</v>
      </c>
      <c r="AE414" s="61" t="e">
        <v>#REF!</v>
      </c>
      <c r="AF414" s="61" t="e">
        <v>#REF!</v>
      </c>
      <c r="AG414" s="61" t="e">
        <v>#REF!</v>
      </c>
      <c r="AH414" s="61" t="e">
        <v>#REF!</v>
      </c>
      <c r="AI414" s="61" t="e">
        <v>#REF!</v>
      </c>
      <c r="AJ414" s="61" t="e">
        <v>#REF!</v>
      </c>
      <c r="AK414" s="44" t="e">
        <f t="shared" si="112"/>
        <v>#DIV/0!</v>
      </c>
      <c r="AL414" s="61" t="e">
        <v>#DIV/0!</v>
      </c>
      <c r="AM414" s="61" t="e">
        <v>#DIV/0!</v>
      </c>
      <c r="AN414" s="61" t="e">
        <v>#REF!</v>
      </c>
      <c r="AO414" s="61" t="e">
        <v>#REF!</v>
      </c>
      <c r="AP414" s="61" t="e">
        <v>#REF!</v>
      </c>
      <c r="AQ414" s="61" t="e">
        <v>#REF!</v>
      </c>
      <c r="AR414" s="61" t="e">
        <v>#REF!</v>
      </c>
      <c r="AS414" s="61" t="e">
        <v>#REF!</v>
      </c>
      <c r="AT414" s="61" t="e">
        <v>#REF!</v>
      </c>
      <c r="AU414" s="61" t="e">
        <v>#REF!</v>
      </c>
      <c r="AV414" s="61" t="e">
        <v>#REF!</v>
      </c>
      <c r="AW414" s="44" t="e">
        <f t="shared" si="113"/>
        <v>#DIV/0!</v>
      </c>
      <c r="AX414" s="61" t="e">
        <v>#DIV/0!</v>
      </c>
      <c r="AY414" s="61" t="e">
        <v>#DIV/0!</v>
      </c>
      <c r="AZ414" s="61" t="e">
        <v>#REF!</v>
      </c>
      <c r="BA414" s="61" t="e">
        <v>#REF!</v>
      </c>
      <c r="BB414" s="61" t="e">
        <v>#REF!</v>
      </c>
      <c r="BC414" s="61" t="e">
        <v>#REF!</v>
      </c>
      <c r="BD414" s="61" t="e">
        <v>#REF!</v>
      </c>
      <c r="BE414" s="61" t="e">
        <v>#REF!</v>
      </c>
      <c r="BF414" s="61" t="e">
        <v>#REF!</v>
      </c>
      <c r="BG414" s="61" t="e">
        <v>#REF!</v>
      </c>
      <c r="BH414" s="61" t="e">
        <v>#REF!</v>
      </c>
      <c r="BI414" s="44" t="e">
        <f t="shared" si="114"/>
        <v>#DIV/0!</v>
      </c>
      <c r="BJ414" s="61" t="e">
        <v>#DIV/0!</v>
      </c>
      <c r="BK414" s="61" t="e">
        <v>#DIV/0!</v>
      </c>
      <c r="BL414" s="61" t="e">
        <v>#REF!</v>
      </c>
      <c r="BM414" s="61" t="e">
        <v>#REF!</v>
      </c>
      <c r="BN414" s="61" t="e">
        <v>#REF!</v>
      </c>
      <c r="BO414" s="61" t="e">
        <v>#REF!</v>
      </c>
      <c r="BP414" s="61" t="e">
        <v>#REF!</v>
      </c>
      <c r="BQ414" s="61" t="e">
        <v>#REF!</v>
      </c>
      <c r="BR414" s="61" t="e">
        <v>#REF!</v>
      </c>
      <c r="BS414" s="61" t="e">
        <v>#REF!</v>
      </c>
      <c r="BT414" s="61" t="e">
        <v>#REF!</v>
      </c>
      <c r="BU414" s="44" t="e">
        <f t="shared" si="115"/>
        <v>#DIV/0!</v>
      </c>
      <c r="BV414" s="61" t="e">
        <v>#DIV/0!</v>
      </c>
      <c r="BW414" s="61" t="e">
        <v>#DIV/0!</v>
      </c>
      <c r="BX414" s="61" t="e">
        <v>#REF!</v>
      </c>
      <c r="BY414" s="61" t="e">
        <v>#REF!</v>
      </c>
      <c r="BZ414" s="61" t="e">
        <v>#REF!</v>
      </c>
      <c r="CA414" s="61" t="e">
        <v>#REF!</v>
      </c>
      <c r="CB414" s="61" t="e">
        <v>#REF!</v>
      </c>
      <c r="CC414" s="61" t="e">
        <v>#REF!</v>
      </c>
      <c r="CD414" s="61" t="e">
        <v>#REF!</v>
      </c>
      <c r="CE414" s="61" t="e">
        <v>#REF!</v>
      </c>
      <c r="CF414" s="61" t="e">
        <v>#REF!</v>
      </c>
      <c r="CG414" s="44" t="e">
        <f t="shared" si="116"/>
        <v>#DIV/0!</v>
      </c>
      <c r="CH414" s="61" t="e">
        <v>#DIV/0!</v>
      </c>
      <c r="CI414" s="61" t="e">
        <v>#DIV/0!</v>
      </c>
      <c r="CJ414" s="61" t="e">
        <v>#REF!</v>
      </c>
      <c r="CK414" s="61" t="e">
        <v>#REF!</v>
      </c>
      <c r="CL414" s="61" t="e">
        <v>#REF!</v>
      </c>
      <c r="CM414" s="61" t="e">
        <v>#REF!</v>
      </c>
      <c r="CN414" s="61" t="e">
        <v>#REF!</v>
      </c>
      <c r="CO414" s="61" t="e">
        <v>#REF!</v>
      </c>
      <c r="CP414" s="61" t="e">
        <v>#REF!</v>
      </c>
      <c r="CQ414" s="61" t="e">
        <v>#REF!</v>
      </c>
      <c r="CR414" s="61" t="e">
        <v>#REF!</v>
      </c>
      <c r="CS414" s="44" t="e">
        <f t="shared" si="117"/>
        <v>#DIV/0!</v>
      </c>
      <c r="CT414" s="61" t="e">
        <v>#DIV/0!</v>
      </c>
      <c r="CU414" s="61" t="e">
        <v>#DIV/0!</v>
      </c>
      <c r="CV414" s="61" t="e">
        <v>#REF!</v>
      </c>
      <c r="CW414" s="61" t="e">
        <v>#REF!</v>
      </c>
      <c r="CX414" s="61" t="e">
        <v>#REF!</v>
      </c>
      <c r="CY414" s="61" t="e">
        <v>#REF!</v>
      </c>
      <c r="CZ414" s="61" t="e">
        <v>#REF!</v>
      </c>
      <c r="DA414" s="61" t="e">
        <v>#REF!</v>
      </c>
      <c r="DB414" s="61" t="e">
        <v>#REF!</v>
      </c>
      <c r="DC414" s="61" t="e">
        <v>#REF!</v>
      </c>
      <c r="DD414" s="61" t="e">
        <v>#REF!</v>
      </c>
      <c r="DE414" s="44" t="e">
        <f t="shared" si="118"/>
        <v>#DIV/0!</v>
      </c>
      <c r="DF414" s="61" t="e">
        <v>#DIV/0!</v>
      </c>
      <c r="DG414" s="61" t="e">
        <v>#DIV/0!</v>
      </c>
      <c r="DH414" s="61" t="e">
        <v>#REF!</v>
      </c>
      <c r="DI414" s="61" t="e">
        <v>#REF!</v>
      </c>
      <c r="DJ414" s="61" t="e">
        <v>#REF!</v>
      </c>
      <c r="DK414" s="61" t="e">
        <v>#REF!</v>
      </c>
      <c r="DL414" s="61" t="e">
        <v>#REF!</v>
      </c>
      <c r="DM414" s="61" t="e">
        <v>#REF!</v>
      </c>
      <c r="DN414" s="61" t="e">
        <v>#REF!</v>
      </c>
      <c r="DO414" s="61" t="e">
        <v>#REF!</v>
      </c>
      <c r="DP414" s="61" t="e">
        <v>#REF!</v>
      </c>
      <c r="DQ414" s="44" t="e">
        <f t="shared" si="119"/>
        <v>#DIV/0!</v>
      </c>
      <c r="DR414" s="61" t="e">
        <v>#DIV/0!</v>
      </c>
      <c r="DS414" s="44" t="e">
        <f t="shared" si="120"/>
        <v>#REF!</v>
      </c>
    </row>
    <row r="415" spans="1:123" x14ac:dyDescent="0.2">
      <c r="A415" t="s">
        <v>56</v>
      </c>
      <c r="B415" s="29">
        <v>0</v>
      </c>
      <c r="C415" s="29">
        <v>0</v>
      </c>
      <c r="D415" s="29">
        <v>0</v>
      </c>
      <c r="E415" s="29">
        <v>0</v>
      </c>
      <c r="F415" s="29">
        <v>0</v>
      </c>
      <c r="G415" s="29">
        <v>0</v>
      </c>
      <c r="H415" s="29">
        <v>0</v>
      </c>
      <c r="I415" s="29">
        <v>0</v>
      </c>
      <c r="J415" s="29">
        <v>0</v>
      </c>
      <c r="K415" s="29">
        <v>0</v>
      </c>
      <c r="L415" s="29">
        <v>0</v>
      </c>
      <c r="M415" s="44">
        <f t="shared" si="110"/>
        <v>0</v>
      </c>
      <c r="N415" s="29">
        <v>0</v>
      </c>
      <c r="O415" s="29">
        <v>0</v>
      </c>
      <c r="P415" s="29">
        <v>0</v>
      </c>
      <c r="Q415" s="29">
        <v>0</v>
      </c>
      <c r="R415" s="29">
        <v>0</v>
      </c>
      <c r="S415" s="29">
        <v>0</v>
      </c>
      <c r="T415" s="29">
        <v>0</v>
      </c>
      <c r="U415" s="29">
        <v>0</v>
      </c>
      <c r="V415" s="29">
        <v>0</v>
      </c>
      <c r="W415" s="29">
        <v>0</v>
      </c>
      <c r="X415" s="29">
        <v>0</v>
      </c>
      <c r="Y415" s="44">
        <f t="shared" si="111"/>
        <v>0</v>
      </c>
      <c r="Z415" s="29">
        <v>0</v>
      </c>
      <c r="AA415" s="29">
        <v>0</v>
      </c>
      <c r="AB415" s="29">
        <v>0</v>
      </c>
      <c r="AC415" s="29">
        <v>0</v>
      </c>
      <c r="AD415" s="29">
        <v>0</v>
      </c>
      <c r="AE415" s="29">
        <v>0</v>
      </c>
      <c r="AF415" s="29">
        <v>0</v>
      </c>
      <c r="AG415" s="29">
        <v>0</v>
      </c>
      <c r="AH415" s="29">
        <v>0</v>
      </c>
      <c r="AI415" s="29">
        <v>0</v>
      </c>
      <c r="AJ415" s="29">
        <v>0</v>
      </c>
      <c r="AK415" s="44">
        <f t="shared" si="112"/>
        <v>0</v>
      </c>
      <c r="AL415" s="29">
        <v>0</v>
      </c>
      <c r="AM415" s="29">
        <v>0</v>
      </c>
      <c r="AN415" s="29">
        <v>0</v>
      </c>
      <c r="AO415" s="29">
        <v>0</v>
      </c>
      <c r="AP415" s="29">
        <v>0</v>
      </c>
      <c r="AQ415" s="29">
        <v>0</v>
      </c>
      <c r="AR415" s="29">
        <v>0</v>
      </c>
      <c r="AS415" s="29">
        <v>0</v>
      </c>
      <c r="AT415" s="29">
        <v>0</v>
      </c>
      <c r="AU415" s="29">
        <v>0</v>
      </c>
      <c r="AV415" s="29">
        <v>0</v>
      </c>
      <c r="AW415" s="44">
        <f t="shared" si="113"/>
        <v>0</v>
      </c>
      <c r="AX415" s="29">
        <v>0</v>
      </c>
      <c r="AY415" s="29">
        <v>0</v>
      </c>
      <c r="AZ415" s="29">
        <v>0</v>
      </c>
      <c r="BA415" s="29">
        <v>0</v>
      </c>
      <c r="BB415" s="29">
        <v>0</v>
      </c>
      <c r="BC415" s="29">
        <v>0</v>
      </c>
      <c r="BD415" s="29">
        <v>0</v>
      </c>
      <c r="BE415" s="29">
        <v>0</v>
      </c>
      <c r="BF415" s="29">
        <v>0</v>
      </c>
      <c r="BG415" s="29">
        <v>0</v>
      </c>
      <c r="BH415" s="29">
        <v>0</v>
      </c>
      <c r="BI415" s="44">
        <f t="shared" si="114"/>
        <v>0</v>
      </c>
      <c r="BJ415" s="29">
        <v>0</v>
      </c>
      <c r="BK415" s="29">
        <v>0</v>
      </c>
      <c r="BL415" s="29">
        <v>0</v>
      </c>
      <c r="BM415" s="29">
        <v>0</v>
      </c>
      <c r="BN415" s="29">
        <v>0</v>
      </c>
      <c r="BO415" s="29">
        <v>0</v>
      </c>
      <c r="BP415" s="29">
        <v>0</v>
      </c>
      <c r="BQ415" s="29">
        <v>0</v>
      </c>
      <c r="BR415" s="29">
        <v>0</v>
      </c>
      <c r="BS415" s="29">
        <v>0</v>
      </c>
      <c r="BT415" s="29">
        <v>0</v>
      </c>
      <c r="BU415" s="44">
        <f t="shared" si="115"/>
        <v>0</v>
      </c>
      <c r="BV415" s="29">
        <v>0</v>
      </c>
      <c r="BW415" s="29">
        <v>0</v>
      </c>
      <c r="BX415" s="29">
        <v>0</v>
      </c>
      <c r="BY415" s="29">
        <v>0</v>
      </c>
      <c r="BZ415" s="29">
        <v>0</v>
      </c>
      <c r="CA415" s="29">
        <v>0</v>
      </c>
      <c r="CB415" s="29">
        <v>0</v>
      </c>
      <c r="CC415" s="29">
        <v>0</v>
      </c>
      <c r="CD415" s="29">
        <v>0</v>
      </c>
      <c r="CE415" s="29">
        <v>0</v>
      </c>
      <c r="CF415" s="29">
        <v>0</v>
      </c>
      <c r="CG415" s="44">
        <f t="shared" si="116"/>
        <v>0</v>
      </c>
      <c r="CH415" s="29">
        <v>0</v>
      </c>
      <c r="CI415" s="29">
        <v>0</v>
      </c>
      <c r="CJ415" s="29">
        <v>0</v>
      </c>
      <c r="CK415" s="29">
        <v>0</v>
      </c>
      <c r="CL415" s="29">
        <v>0</v>
      </c>
      <c r="CM415" s="29">
        <v>0</v>
      </c>
      <c r="CN415" s="29">
        <v>0</v>
      </c>
      <c r="CO415" s="29">
        <v>0</v>
      </c>
      <c r="CP415" s="29">
        <v>0</v>
      </c>
      <c r="CQ415" s="29">
        <v>0</v>
      </c>
      <c r="CR415" s="29">
        <v>0</v>
      </c>
      <c r="CS415" s="44">
        <f t="shared" si="117"/>
        <v>0</v>
      </c>
      <c r="CT415" s="29">
        <v>0</v>
      </c>
      <c r="CU415" s="29">
        <v>0</v>
      </c>
      <c r="CV415" s="29">
        <v>0</v>
      </c>
      <c r="CW415" s="29">
        <v>0</v>
      </c>
      <c r="CX415" s="29">
        <v>0</v>
      </c>
      <c r="CY415" s="29">
        <v>0</v>
      </c>
      <c r="CZ415" s="29">
        <v>0</v>
      </c>
      <c r="DA415" s="29">
        <v>0</v>
      </c>
      <c r="DB415" s="29">
        <v>0</v>
      </c>
      <c r="DC415" s="29">
        <v>0</v>
      </c>
      <c r="DD415" s="29">
        <v>0</v>
      </c>
      <c r="DE415" s="44">
        <f t="shared" si="118"/>
        <v>0</v>
      </c>
      <c r="DF415" s="29">
        <v>0</v>
      </c>
      <c r="DG415" s="29">
        <v>0</v>
      </c>
      <c r="DH415" s="29">
        <v>0</v>
      </c>
      <c r="DI415" s="29">
        <v>0</v>
      </c>
      <c r="DJ415" s="29">
        <v>0</v>
      </c>
      <c r="DK415" s="29">
        <v>0</v>
      </c>
      <c r="DL415" s="29">
        <v>0</v>
      </c>
      <c r="DM415" s="29">
        <v>0</v>
      </c>
      <c r="DN415" s="29">
        <v>0</v>
      </c>
      <c r="DO415" s="29">
        <v>0</v>
      </c>
      <c r="DP415" s="29">
        <v>0</v>
      </c>
      <c r="DQ415" s="44">
        <f t="shared" si="119"/>
        <v>0</v>
      </c>
      <c r="DR415" s="29">
        <v>0</v>
      </c>
      <c r="DS415" s="44">
        <f t="shared" si="120"/>
        <v>0</v>
      </c>
    </row>
    <row r="416" spans="1:123" x14ac:dyDescent="0.2">
      <c r="A416" t="s">
        <v>182</v>
      </c>
      <c r="B416" s="17" t="e">
        <f>B415/D415*100</f>
        <v>#DIV/0!</v>
      </c>
      <c r="C416" s="17" t="e">
        <f>C415/E415*100</f>
        <v>#DIV/0!</v>
      </c>
      <c r="D416" s="17" t="e">
        <f>D415/M415*100</f>
        <v>#DIV/0!</v>
      </c>
      <c r="E416" s="17" t="e">
        <f>E415/#REF!*100</f>
        <v>#REF!</v>
      </c>
      <c r="F416" s="17" t="e">
        <f>F415/#REF!*100</f>
        <v>#REF!</v>
      </c>
      <c r="G416" s="17" t="e">
        <f>G415/#REF!*100</f>
        <v>#REF!</v>
      </c>
      <c r="H416" s="17" t="e">
        <f>H415/#REF!*100</f>
        <v>#REF!</v>
      </c>
      <c r="I416" s="17" t="e">
        <f>I415/#REF!*100</f>
        <v>#REF!</v>
      </c>
      <c r="J416" s="17" t="e">
        <f>J415/#REF!*100</f>
        <v>#REF!</v>
      </c>
      <c r="K416" s="17" t="e">
        <f>K415/#REF!*100</f>
        <v>#REF!</v>
      </c>
      <c r="L416" s="17" t="e">
        <f>L415/#REF!*100</f>
        <v>#REF!</v>
      </c>
      <c r="M416" s="44" t="e">
        <f t="shared" si="110"/>
        <v>#DIV/0!</v>
      </c>
      <c r="N416" s="17" t="e">
        <f>N415/P415*100</f>
        <v>#DIV/0!</v>
      </c>
      <c r="O416" s="17" t="e">
        <f>O415/Q415*100</f>
        <v>#DIV/0!</v>
      </c>
      <c r="P416" s="17" t="e">
        <f>P415/Y415*100</f>
        <v>#DIV/0!</v>
      </c>
      <c r="Q416" s="17" t="e">
        <f>Q415/#REF!*100</f>
        <v>#REF!</v>
      </c>
      <c r="R416" s="17" t="e">
        <f>R415/#REF!*100</f>
        <v>#REF!</v>
      </c>
      <c r="S416" s="17" t="e">
        <f>S415/#REF!*100</f>
        <v>#REF!</v>
      </c>
      <c r="T416" s="17" t="e">
        <f>T415/#REF!*100</f>
        <v>#REF!</v>
      </c>
      <c r="U416" s="17" t="e">
        <f>U415/#REF!*100</f>
        <v>#REF!</v>
      </c>
      <c r="V416" s="17" t="e">
        <f>V415/#REF!*100</f>
        <v>#REF!</v>
      </c>
      <c r="W416" s="17" t="e">
        <f>W415/#REF!*100</f>
        <v>#REF!</v>
      </c>
      <c r="X416" s="17" t="e">
        <f>X415/#REF!*100</f>
        <v>#REF!</v>
      </c>
      <c r="Y416" s="44" t="e">
        <f t="shared" si="111"/>
        <v>#DIV/0!</v>
      </c>
      <c r="Z416" s="61" t="e">
        <v>#DIV/0!</v>
      </c>
      <c r="AA416" s="61" t="e">
        <v>#DIV/0!</v>
      </c>
      <c r="AB416" s="61" t="e">
        <v>#REF!</v>
      </c>
      <c r="AC416" s="61" t="e">
        <v>#REF!</v>
      </c>
      <c r="AD416" s="61" t="e">
        <v>#REF!</v>
      </c>
      <c r="AE416" s="61" t="e">
        <v>#REF!</v>
      </c>
      <c r="AF416" s="61" t="e">
        <v>#REF!</v>
      </c>
      <c r="AG416" s="61" t="e">
        <v>#REF!</v>
      </c>
      <c r="AH416" s="61" t="e">
        <v>#REF!</v>
      </c>
      <c r="AI416" s="61" t="e">
        <v>#REF!</v>
      </c>
      <c r="AJ416" s="61" t="e">
        <v>#REF!</v>
      </c>
      <c r="AK416" s="44" t="e">
        <f t="shared" si="112"/>
        <v>#DIV/0!</v>
      </c>
      <c r="AL416" s="61" t="e">
        <v>#DIV/0!</v>
      </c>
      <c r="AM416" s="61" t="e">
        <v>#DIV/0!</v>
      </c>
      <c r="AN416" s="61" t="e">
        <v>#REF!</v>
      </c>
      <c r="AO416" s="61" t="e">
        <v>#REF!</v>
      </c>
      <c r="AP416" s="61" t="e">
        <v>#REF!</v>
      </c>
      <c r="AQ416" s="61" t="e">
        <v>#REF!</v>
      </c>
      <c r="AR416" s="61" t="e">
        <v>#REF!</v>
      </c>
      <c r="AS416" s="61" t="e">
        <v>#REF!</v>
      </c>
      <c r="AT416" s="61" t="e">
        <v>#REF!</v>
      </c>
      <c r="AU416" s="61" t="e">
        <v>#REF!</v>
      </c>
      <c r="AV416" s="61" t="e">
        <v>#REF!</v>
      </c>
      <c r="AW416" s="44" t="e">
        <f t="shared" si="113"/>
        <v>#DIV/0!</v>
      </c>
      <c r="AX416" s="61" t="e">
        <v>#DIV/0!</v>
      </c>
      <c r="AY416" s="61" t="e">
        <v>#DIV/0!</v>
      </c>
      <c r="AZ416" s="61" t="e">
        <v>#REF!</v>
      </c>
      <c r="BA416" s="61" t="e">
        <v>#REF!</v>
      </c>
      <c r="BB416" s="61" t="e">
        <v>#REF!</v>
      </c>
      <c r="BC416" s="61" t="e">
        <v>#REF!</v>
      </c>
      <c r="BD416" s="61" t="e">
        <v>#REF!</v>
      </c>
      <c r="BE416" s="61" t="e">
        <v>#REF!</v>
      </c>
      <c r="BF416" s="61" t="e">
        <v>#REF!</v>
      </c>
      <c r="BG416" s="61" t="e">
        <v>#REF!</v>
      </c>
      <c r="BH416" s="61" t="e">
        <v>#REF!</v>
      </c>
      <c r="BI416" s="44" t="e">
        <f t="shared" si="114"/>
        <v>#DIV/0!</v>
      </c>
      <c r="BJ416" s="61" t="e">
        <v>#DIV/0!</v>
      </c>
      <c r="BK416" s="61" t="e">
        <v>#DIV/0!</v>
      </c>
      <c r="BL416" s="61" t="e">
        <v>#REF!</v>
      </c>
      <c r="BM416" s="61" t="e">
        <v>#REF!</v>
      </c>
      <c r="BN416" s="61" t="e">
        <v>#REF!</v>
      </c>
      <c r="BO416" s="61" t="e">
        <v>#REF!</v>
      </c>
      <c r="BP416" s="61" t="e">
        <v>#REF!</v>
      </c>
      <c r="BQ416" s="61" t="e">
        <v>#REF!</v>
      </c>
      <c r="BR416" s="61" t="e">
        <v>#REF!</v>
      </c>
      <c r="BS416" s="61" t="e">
        <v>#REF!</v>
      </c>
      <c r="BT416" s="61" t="e">
        <v>#REF!</v>
      </c>
      <c r="BU416" s="44" t="e">
        <f t="shared" si="115"/>
        <v>#DIV/0!</v>
      </c>
      <c r="BV416" s="61" t="e">
        <v>#DIV/0!</v>
      </c>
      <c r="BW416" s="61" t="e">
        <v>#DIV/0!</v>
      </c>
      <c r="BX416" s="61" t="e">
        <v>#REF!</v>
      </c>
      <c r="BY416" s="61" t="e">
        <v>#REF!</v>
      </c>
      <c r="BZ416" s="61" t="e">
        <v>#REF!</v>
      </c>
      <c r="CA416" s="61" t="e">
        <v>#REF!</v>
      </c>
      <c r="CB416" s="61" t="e">
        <v>#REF!</v>
      </c>
      <c r="CC416" s="61" t="e">
        <v>#REF!</v>
      </c>
      <c r="CD416" s="61" t="e">
        <v>#REF!</v>
      </c>
      <c r="CE416" s="61" t="e">
        <v>#REF!</v>
      </c>
      <c r="CF416" s="61" t="e">
        <v>#REF!</v>
      </c>
      <c r="CG416" s="44" t="e">
        <f t="shared" si="116"/>
        <v>#DIV/0!</v>
      </c>
      <c r="CH416" s="61" t="e">
        <v>#DIV/0!</v>
      </c>
      <c r="CI416" s="61" t="e">
        <v>#DIV/0!</v>
      </c>
      <c r="CJ416" s="61" t="e">
        <v>#REF!</v>
      </c>
      <c r="CK416" s="61" t="e">
        <v>#REF!</v>
      </c>
      <c r="CL416" s="61" t="e">
        <v>#REF!</v>
      </c>
      <c r="CM416" s="61" t="e">
        <v>#REF!</v>
      </c>
      <c r="CN416" s="61" t="e">
        <v>#REF!</v>
      </c>
      <c r="CO416" s="61" t="e">
        <v>#REF!</v>
      </c>
      <c r="CP416" s="61" t="e">
        <v>#REF!</v>
      </c>
      <c r="CQ416" s="61" t="e">
        <v>#REF!</v>
      </c>
      <c r="CR416" s="61" t="e">
        <v>#REF!</v>
      </c>
      <c r="CS416" s="44" t="e">
        <f t="shared" si="117"/>
        <v>#DIV/0!</v>
      </c>
      <c r="CT416" s="61" t="e">
        <v>#DIV/0!</v>
      </c>
      <c r="CU416" s="61" t="e">
        <v>#DIV/0!</v>
      </c>
      <c r="CV416" s="61" t="e">
        <v>#REF!</v>
      </c>
      <c r="CW416" s="61" t="e">
        <v>#REF!</v>
      </c>
      <c r="CX416" s="61" t="e">
        <v>#REF!</v>
      </c>
      <c r="CY416" s="61" t="e">
        <v>#REF!</v>
      </c>
      <c r="CZ416" s="61" t="e">
        <v>#REF!</v>
      </c>
      <c r="DA416" s="61" t="e">
        <v>#REF!</v>
      </c>
      <c r="DB416" s="61" t="e">
        <v>#REF!</v>
      </c>
      <c r="DC416" s="61" t="e">
        <v>#REF!</v>
      </c>
      <c r="DD416" s="61" t="e">
        <v>#REF!</v>
      </c>
      <c r="DE416" s="44" t="e">
        <f t="shared" si="118"/>
        <v>#DIV/0!</v>
      </c>
      <c r="DF416" s="61" t="e">
        <v>#DIV/0!</v>
      </c>
      <c r="DG416" s="61" t="e">
        <v>#DIV/0!</v>
      </c>
      <c r="DH416" s="61" t="e">
        <v>#REF!</v>
      </c>
      <c r="DI416" s="61" t="e">
        <v>#REF!</v>
      </c>
      <c r="DJ416" s="61" t="e">
        <v>#REF!</v>
      </c>
      <c r="DK416" s="61" t="e">
        <v>#REF!</v>
      </c>
      <c r="DL416" s="61" t="e">
        <v>#REF!</v>
      </c>
      <c r="DM416" s="61" t="e">
        <v>#REF!</v>
      </c>
      <c r="DN416" s="61" t="e">
        <v>#REF!</v>
      </c>
      <c r="DO416" s="61" t="e">
        <v>#REF!</v>
      </c>
      <c r="DP416" s="61" t="e">
        <v>#REF!</v>
      </c>
      <c r="DQ416" s="44" t="e">
        <f t="shared" si="119"/>
        <v>#DIV/0!</v>
      </c>
      <c r="DR416" s="61" t="e">
        <v>#DIV/0!</v>
      </c>
      <c r="DS416" s="44" t="e">
        <f t="shared" si="120"/>
        <v>#REF!</v>
      </c>
    </row>
    <row r="417" spans="1:133" x14ac:dyDescent="0.2">
      <c r="A417" t="s">
        <v>183</v>
      </c>
      <c r="B417" s="29">
        <v>2</v>
      </c>
      <c r="C417" s="29">
        <v>0</v>
      </c>
      <c r="D417" s="29">
        <v>0</v>
      </c>
      <c r="E417" s="29">
        <v>1</v>
      </c>
      <c r="F417" s="29">
        <v>0</v>
      </c>
      <c r="G417" s="29">
        <v>0</v>
      </c>
      <c r="H417" s="29">
        <v>0</v>
      </c>
      <c r="I417" s="29">
        <v>0</v>
      </c>
      <c r="J417" s="29">
        <v>0</v>
      </c>
      <c r="K417" s="29">
        <v>0</v>
      </c>
      <c r="L417" s="29">
        <v>0</v>
      </c>
      <c r="M417" s="44">
        <f t="shared" si="110"/>
        <v>3</v>
      </c>
      <c r="N417" s="29">
        <v>0</v>
      </c>
      <c r="O417" s="29">
        <v>1</v>
      </c>
      <c r="P417" s="29">
        <v>0</v>
      </c>
      <c r="Q417" s="29">
        <v>0</v>
      </c>
      <c r="R417" s="29">
        <v>1</v>
      </c>
      <c r="S417" s="29">
        <v>1</v>
      </c>
      <c r="T417" s="29">
        <v>0</v>
      </c>
      <c r="U417" s="29">
        <v>0</v>
      </c>
      <c r="V417" s="29">
        <v>0</v>
      </c>
      <c r="W417" s="29">
        <v>0</v>
      </c>
      <c r="X417" s="29">
        <v>0</v>
      </c>
      <c r="Y417" s="44">
        <f t="shared" si="111"/>
        <v>3</v>
      </c>
      <c r="Z417" s="29">
        <v>0</v>
      </c>
      <c r="AA417" s="29">
        <v>1</v>
      </c>
      <c r="AB417" s="29">
        <v>0</v>
      </c>
      <c r="AC417" s="29">
        <v>0</v>
      </c>
      <c r="AD417" s="29">
        <v>0</v>
      </c>
      <c r="AE417" s="29">
        <v>0</v>
      </c>
      <c r="AF417" s="29">
        <v>0</v>
      </c>
      <c r="AG417" s="29">
        <v>0</v>
      </c>
      <c r="AH417" s="29">
        <v>1</v>
      </c>
      <c r="AI417" s="29">
        <v>0</v>
      </c>
      <c r="AJ417" s="29">
        <v>0</v>
      </c>
      <c r="AK417" s="44">
        <f t="shared" si="112"/>
        <v>2</v>
      </c>
      <c r="AL417" s="29">
        <v>1</v>
      </c>
      <c r="AM417" s="29">
        <v>0</v>
      </c>
      <c r="AN417" s="29">
        <v>1</v>
      </c>
      <c r="AO417" s="29">
        <v>0</v>
      </c>
      <c r="AP417" s="29">
        <v>0</v>
      </c>
      <c r="AQ417" s="29">
        <v>0</v>
      </c>
      <c r="AR417" s="29">
        <v>0</v>
      </c>
      <c r="AS417" s="29">
        <v>0</v>
      </c>
      <c r="AT417" s="29">
        <v>0</v>
      </c>
      <c r="AU417" s="29">
        <v>0</v>
      </c>
      <c r="AV417" s="29">
        <v>0</v>
      </c>
      <c r="AW417" s="44">
        <f t="shared" si="113"/>
        <v>2</v>
      </c>
      <c r="AX417" s="29">
        <v>0</v>
      </c>
      <c r="AY417" s="29">
        <v>1</v>
      </c>
      <c r="AZ417" s="29">
        <v>1</v>
      </c>
      <c r="BA417" s="29">
        <v>0</v>
      </c>
      <c r="BB417" s="29">
        <v>0</v>
      </c>
      <c r="BC417" s="29">
        <v>0</v>
      </c>
      <c r="BD417" s="29">
        <v>0</v>
      </c>
      <c r="BE417" s="29">
        <v>0</v>
      </c>
      <c r="BF417" s="29">
        <v>0</v>
      </c>
      <c r="BG417" s="29">
        <v>0</v>
      </c>
      <c r="BH417" s="29">
        <v>0</v>
      </c>
      <c r="BI417" s="44">
        <f t="shared" si="114"/>
        <v>2</v>
      </c>
      <c r="BJ417" s="29">
        <v>1</v>
      </c>
      <c r="BK417" s="29">
        <v>0</v>
      </c>
      <c r="BL417" s="29">
        <v>1</v>
      </c>
      <c r="BM417" s="29">
        <v>0</v>
      </c>
      <c r="BN417" s="29">
        <v>0</v>
      </c>
      <c r="BO417" s="29">
        <v>1</v>
      </c>
      <c r="BP417" s="29">
        <v>0</v>
      </c>
      <c r="BQ417" s="29">
        <v>0</v>
      </c>
      <c r="BR417" s="29">
        <v>0</v>
      </c>
      <c r="BS417" s="29">
        <v>0</v>
      </c>
      <c r="BT417" s="29">
        <v>0</v>
      </c>
      <c r="BU417" s="44">
        <f t="shared" si="115"/>
        <v>3</v>
      </c>
      <c r="BV417" s="29">
        <v>0</v>
      </c>
      <c r="BW417" s="29">
        <v>0</v>
      </c>
      <c r="BX417" s="29">
        <v>0</v>
      </c>
      <c r="BY417" s="29">
        <v>1</v>
      </c>
      <c r="BZ417" s="29">
        <v>0</v>
      </c>
      <c r="CA417" s="29">
        <v>0</v>
      </c>
      <c r="CB417" s="29">
        <v>0</v>
      </c>
      <c r="CC417" s="29">
        <v>1</v>
      </c>
      <c r="CD417" s="29">
        <v>0</v>
      </c>
      <c r="CE417" s="29">
        <v>0</v>
      </c>
      <c r="CF417" s="29">
        <v>0</v>
      </c>
      <c r="CG417" s="44">
        <f t="shared" si="116"/>
        <v>2</v>
      </c>
      <c r="CH417" s="29">
        <v>0</v>
      </c>
      <c r="CI417" s="29">
        <v>0</v>
      </c>
      <c r="CJ417" s="29">
        <v>0</v>
      </c>
      <c r="CK417" s="29">
        <v>0</v>
      </c>
      <c r="CL417" s="29">
        <v>0</v>
      </c>
      <c r="CM417" s="29">
        <v>0</v>
      </c>
      <c r="CN417" s="29">
        <v>0</v>
      </c>
      <c r="CO417" s="29">
        <v>0</v>
      </c>
      <c r="CP417" s="29">
        <v>0</v>
      </c>
      <c r="CQ417" s="29">
        <v>0</v>
      </c>
      <c r="CR417" s="29">
        <v>0</v>
      </c>
      <c r="CS417" s="44">
        <f t="shared" si="117"/>
        <v>0</v>
      </c>
      <c r="CT417" s="29">
        <v>0</v>
      </c>
      <c r="CU417" s="29">
        <v>0</v>
      </c>
      <c r="CV417" s="29">
        <v>0</v>
      </c>
      <c r="CW417" s="29">
        <v>0</v>
      </c>
      <c r="CX417" s="29">
        <v>1</v>
      </c>
      <c r="CY417" s="29">
        <v>0</v>
      </c>
      <c r="CZ417" s="29">
        <v>1</v>
      </c>
      <c r="DA417" s="29">
        <v>0</v>
      </c>
      <c r="DB417" s="29">
        <v>0</v>
      </c>
      <c r="DC417" s="29">
        <v>0</v>
      </c>
      <c r="DD417" s="29">
        <v>0</v>
      </c>
      <c r="DE417" s="44">
        <f t="shared" si="118"/>
        <v>2</v>
      </c>
      <c r="DF417" s="29">
        <v>0</v>
      </c>
      <c r="DG417" s="29">
        <v>0</v>
      </c>
      <c r="DH417" s="29">
        <v>1</v>
      </c>
      <c r="DI417" s="29">
        <v>0</v>
      </c>
      <c r="DJ417" s="29">
        <v>0</v>
      </c>
      <c r="DK417" s="29">
        <v>0</v>
      </c>
      <c r="DL417" s="29">
        <v>1</v>
      </c>
      <c r="DM417" s="29">
        <v>0</v>
      </c>
      <c r="DN417" s="29">
        <v>0</v>
      </c>
      <c r="DO417" s="29">
        <v>0</v>
      </c>
      <c r="DP417" s="29">
        <v>0</v>
      </c>
      <c r="DQ417" s="44">
        <f t="shared" si="119"/>
        <v>2</v>
      </c>
      <c r="DR417" s="29">
        <v>0</v>
      </c>
      <c r="DS417" s="44">
        <f t="shared" si="120"/>
        <v>4</v>
      </c>
    </row>
    <row r="418" spans="1:133" x14ac:dyDescent="0.2">
      <c r="A418" t="s">
        <v>182</v>
      </c>
      <c r="B418" s="17" t="e">
        <f>B417/D417*100</f>
        <v>#DIV/0!</v>
      </c>
      <c r="C418" s="17">
        <f>C417/E417*100</f>
        <v>0</v>
      </c>
      <c r="D418" s="17">
        <f>D417/M417*100</f>
        <v>0</v>
      </c>
      <c r="E418" s="17" t="e">
        <f>E417/#REF!*100</f>
        <v>#REF!</v>
      </c>
      <c r="F418" s="17" t="e">
        <f>F417/#REF!*100</f>
        <v>#REF!</v>
      </c>
      <c r="G418" s="17" t="e">
        <f>G417/#REF!*100</f>
        <v>#REF!</v>
      </c>
      <c r="H418" s="17" t="e">
        <f>H417/#REF!*100</f>
        <v>#REF!</v>
      </c>
      <c r="I418" s="17" t="e">
        <f>I417/#REF!*100</f>
        <v>#REF!</v>
      </c>
      <c r="J418" s="17" t="e">
        <f>J417/#REF!*100</f>
        <v>#REF!</v>
      </c>
      <c r="K418" s="17" t="e">
        <f>K417/#REF!*100</f>
        <v>#REF!</v>
      </c>
      <c r="L418" s="17" t="e">
        <f>L417/#REF!*100</f>
        <v>#REF!</v>
      </c>
      <c r="M418" s="44" t="e">
        <f t="shared" si="110"/>
        <v>#DIV/0!</v>
      </c>
      <c r="N418" s="17" t="e">
        <f>N417/P417*100</f>
        <v>#DIV/0!</v>
      </c>
      <c r="O418" s="17" t="e">
        <f>O417/Q417*100</f>
        <v>#DIV/0!</v>
      </c>
      <c r="P418" s="17">
        <f>P417/Y417*100</f>
        <v>0</v>
      </c>
      <c r="Q418" s="17" t="e">
        <f>Q417/#REF!*100</f>
        <v>#REF!</v>
      </c>
      <c r="R418" s="17" t="e">
        <f>R417/#REF!*100</f>
        <v>#REF!</v>
      </c>
      <c r="S418" s="17" t="e">
        <f>S417/#REF!*100</f>
        <v>#REF!</v>
      </c>
      <c r="T418" s="17" t="e">
        <f>T417/#REF!*100</f>
        <v>#REF!</v>
      </c>
      <c r="U418" s="17" t="e">
        <f>U417/#REF!*100</f>
        <v>#REF!</v>
      </c>
      <c r="V418" s="17" t="e">
        <f>V417/#REF!*100</f>
        <v>#REF!</v>
      </c>
      <c r="W418" s="17" t="e">
        <f>W417/#REF!*100</f>
        <v>#REF!</v>
      </c>
      <c r="X418" s="17" t="e">
        <f>X417/#REF!*100</f>
        <v>#REF!</v>
      </c>
      <c r="Y418" s="44" t="e">
        <f t="shared" si="111"/>
        <v>#DIV/0!</v>
      </c>
      <c r="Z418" s="61" t="e">
        <v>#DIV/0!</v>
      </c>
      <c r="AA418" s="61" t="e">
        <v>#DIV/0!</v>
      </c>
      <c r="AB418" s="61" t="e">
        <v>#REF!</v>
      </c>
      <c r="AC418" s="61" t="e">
        <v>#REF!</v>
      </c>
      <c r="AD418" s="61" t="e">
        <v>#REF!</v>
      </c>
      <c r="AE418" s="61" t="e">
        <v>#REF!</v>
      </c>
      <c r="AF418" s="61" t="e">
        <v>#REF!</v>
      </c>
      <c r="AG418" s="61" t="e">
        <v>#REF!</v>
      </c>
      <c r="AH418" s="61" t="e">
        <v>#REF!</v>
      </c>
      <c r="AI418" s="61" t="e">
        <v>#REF!</v>
      </c>
      <c r="AJ418" s="61" t="e">
        <v>#REF!</v>
      </c>
      <c r="AK418" s="44" t="e">
        <f t="shared" si="112"/>
        <v>#DIV/0!</v>
      </c>
      <c r="AL418" s="61" t="e">
        <v>#DIV/0!</v>
      </c>
      <c r="AM418" s="61" t="e">
        <v>#DIV/0!</v>
      </c>
      <c r="AN418" s="61" t="e">
        <v>#REF!</v>
      </c>
      <c r="AO418" s="61" t="e">
        <v>#REF!</v>
      </c>
      <c r="AP418" s="61" t="e">
        <v>#REF!</v>
      </c>
      <c r="AQ418" s="61" t="e">
        <v>#REF!</v>
      </c>
      <c r="AR418" s="61" t="e">
        <v>#REF!</v>
      </c>
      <c r="AS418" s="61" t="e">
        <v>#REF!</v>
      </c>
      <c r="AT418" s="61" t="e">
        <v>#REF!</v>
      </c>
      <c r="AU418" s="61" t="e">
        <v>#REF!</v>
      </c>
      <c r="AV418" s="61" t="e">
        <v>#REF!</v>
      </c>
      <c r="AW418" s="44" t="e">
        <f t="shared" si="113"/>
        <v>#DIV/0!</v>
      </c>
      <c r="AX418" s="61" t="e">
        <v>#DIV/0!</v>
      </c>
      <c r="AY418" s="61" t="e">
        <v>#DIV/0!</v>
      </c>
      <c r="AZ418" s="61" t="e">
        <v>#REF!</v>
      </c>
      <c r="BA418" s="61" t="e">
        <v>#REF!</v>
      </c>
      <c r="BB418" s="61" t="e">
        <v>#REF!</v>
      </c>
      <c r="BC418" s="61" t="e">
        <v>#REF!</v>
      </c>
      <c r="BD418" s="61" t="e">
        <v>#REF!</v>
      </c>
      <c r="BE418" s="61" t="e">
        <v>#REF!</v>
      </c>
      <c r="BF418" s="61" t="e">
        <v>#REF!</v>
      </c>
      <c r="BG418" s="61" t="e">
        <v>#REF!</v>
      </c>
      <c r="BH418" s="61" t="e">
        <v>#REF!</v>
      </c>
      <c r="BI418" s="44" t="e">
        <f t="shared" si="114"/>
        <v>#DIV/0!</v>
      </c>
      <c r="BJ418" s="61" t="e">
        <v>#DIV/0!</v>
      </c>
      <c r="BK418" s="61" t="e">
        <v>#DIV/0!</v>
      </c>
      <c r="BL418" s="61" t="e">
        <v>#REF!</v>
      </c>
      <c r="BM418" s="61" t="e">
        <v>#REF!</v>
      </c>
      <c r="BN418" s="61" t="e">
        <v>#REF!</v>
      </c>
      <c r="BO418" s="61" t="e">
        <v>#REF!</v>
      </c>
      <c r="BP418" s="61" t="e">
        <v>#REF!</v>
      </c>
      <c r="BQ418" s="61" t="e">
        <v>#REF!</v>
      </c>
      <c r="BR418" s="61" t="e">
        <v>#REF!</v>
      </c>
      <c r="BS418" s="61" t="e">
        <v>#REF!</v>
      </c>
      <c r="BT418" s="61" t="e">
        <v>#REF!</v>
      </c>
      <c r="BU418" s="44" t="e">
        <f t="shared" si="115"/>
        <v>#DIV/0!</v>
      </c>
      <c r="BV418" s="61" t="e">
        <v>#DIV/0!</v>
      </c>
      <c r="BW418" s="61" t="e">
        <v>#DIV/0!</v>
      </c>
      <c r="BX418" s="61" t="e">
        <v>#REF!</v>
      </c>
      <c r="BY418" s="61" t="e">
        <v>#REF!</v>
      </c>
      <c r="BZ418" s="61" t="e">
        <v>#REF!</v>
      </c>
      <c r="CA418" s="61" t="e">
        <v>#REF!</v>
      </c>
      <c r="CB418" s="61" t="e">
        <v>#REF!</v>
      </c>
      <c r="CC418" s="61" t="e">
        <v>#REF!</v>
      </c>
      <c r="CD418" s="61" t="e">
        <v>#REF!</v>
      </c>
      <c r="CE418" s="61" t="e">
        <v>#REF!</v>
      </c>
      <c r="CF418" s="61" t="e">
        <v>#REF!</v>
      </c>
      <c r="CG418" s="44" t="e">
        <f t="shared" si="116"/>
        <v>#DIV/0!</v>
      </c>
      <c r="CH418" s="61" t="e">
        <v>#DIV/0!</v>
      </c>
      <c r="CI418" s="61" t="e">
        <v>#DIV/0!</v>
      </c>
      <c r="CJ418" s="61" t="e">
        <v>#REF!</v>
      </c>
      <c r="CK418" s="61" t="e">
        <v>#REF!</v>
      </c>
      <c r="CL418" s="61" t="e">
        <v>#REF!</v>
      </c>
      <c r="CM418" s="61" t="e">
        <v>#REF!</v>
      </c>
      <c r="CN418" s="61" t="e">
        <v>#REF!</v>
      </c>
      <c r="CO418" s="61" t="e">
        <v>#REF!</v>
      </c>
      <c r="CP418" s="61" t="e">
        <v>#REF!</v>
      </c>
      <c r="CQ418" s="61" t="e">
        <v>#REF!</v>
      </c>
      <c r="CR418" s="61" t="e">
        <v>#REF!</v>
      </c>
      <c r="CS418" s="44" t="e">
        <f t="shared" si="117"/>
        <v>#DIV/0!</v>
      </c>
      <c r="CT418" s="61" t="e">
        <v>#DIV/0!</v>
      </c>
      <c r="CU418" s="61" t="e">
        <v>#DIV/0!</v>
      </c>
      <c r="CV418" s="61" t="e">
        <v>#REF!</v>
      </c>
      <c r="CW418" s="61" t="e">
        <v>#REF!</v>
      </c>
      <c r="CX418" s="61" t="e">
        <v>#REF!</v>
      </c>
      <c r="CY418" s="61" t="e">
        <v>#REF!</v>
      </c>
      <c r="CZ418" s="61" t="e">
        <v>#REF!</v>
      </c>
      <c r="DA418" s="61" t="e">
        <v>#REF!</v>
      </c>
      <c r="DB418" s="61" t="e">
        <v>#REF!</v>
      </c>
      <c r="DC418" s="61" t="e">
        <v>#REF!</v>
      </c>
      <c r="DD418" s="61" t="e">
        <v>#REF!</v>
      </c>
      <c r="DE418" s="44" t="e">
        <f t="shared" si="118"/>
        <v>#DIV/0!</v>
      </c>
      <c r="DF418" s="61" t="e">
        <v>#DIV/0!</v>
      </c>
      <c r="DG418" s="61" t="e">
        <v>#DIV/0!</v>
      </c>
      <c r="DH418" s="61" t="e">
        <v>#REF!</v>
      </c>
      <c r="DI418" s="61" t="e">
        <v>#REF!</v>
      </c>
      <c r="DJ418" s="61" t="e">
        <v>#REF!</v>
      </c>
      <c r="DK418" s="61" t="e">
        <v>#REF!</v>
      </c>
      <c r="DL418" s="61" t="e">
        <v>#REF!</v>
      </c>
      <c r="DM418" s="61" t="e">
        <v>#REF!</v>
      </c>
      <c r="DN418" s="61" t="e">
        <v>#REF!</v>
      </c>
      <c r="DO418" s="61" t="e">
        <v>#REF!</v>
      </c>
      <c r="DP418" s="61" t="e">
        <v>#REF!</v>
      </c>
      <c r="DQ418" s="44" t="e">
        <f t="shared" si="119"/>
        <v>#DIV/0!</v>
      </c>
      <c r="DR418" s="61" t="e">
        <v>#DIV/0!</v>
      </c>
      <c r="DS418" s="44" t="e">
        <f t="shared" si="120"/>
        <v>#REF!</v>
      </c>
    </row>
    <row r="419" spans="1:133" x14ac:dyDescent="0.2">
      <c r="A419" t="s">
        <v>16</v>
      </c>
      <c r="B419" s="29">
        <v>0</v>
      </c>
      <c r="C419" s="29">
        <v>0</v>
      </c>
      <c r="D419" s="29">
        <v>0</v>
      </c>
      <c r="E419" s="29">
        <v>0</v>
      </c>
      <c r="F419" s="29">
        <v>0</v>
      </c>
      <c r="G419" s="29">
        <v>0</v>
      </c>
      <c r="H419" s="29">
        <v>0</v>
      </c>
      <c r="I419" s="29">
        <v>0</v>
      </c>
      <c r="J419" s="29">
        <v>0</v>
      </c>
      <c r="K419" s="29">
        <v>0</v>
      </c>
      <c r="L419" s="29">
        <v>0</v>
      </c>
      <c r="M419" s="44">
        <f t="shared" si="110"/>
        <v>0</v>
      </c>
      <c r="N419" s="29">
        <v>0</v>
      </c>
      <c r="O419" s="29">
        <v>0</v>
      </c>
      <c r="P419" s="29">
        <v>0</v>
      </c>
      <c r="Q419" s="29">
        <v>0</v>
      </c>
      <c r="R419" s="29">
        <v>0</v>
      </c>
      <c r="S419" s="29">
        <v>0</v>
      </c>
      <c r="T419" s="29">
        <v>0</v>
      </c>
      <c r="U419" s="29">
        <v>0</v>
      </c>
      <c r="V419" s="29">
        <v>0</v>
      </c>
      <c r="W419" s="29">
        <v>0</v>
      </c>
      <c r="X419" s="29">
        <v>0</v>
      </c>
      <c r="Y419" s="44">
        <f t="shared" si="111"/>
        <v>0</v>
      </c>
      <c r="Z419" s="29">
        <v>0</v>
      </c>
      <c r="AA419" s="29">
        <v>0</v>
      </c>
      <c r="AB419" s="29">
        <v>0</v>
      </c>
      <c r="AC419" s="29">
        <v>0</v>
      </c>
      <c r="AD419" s="29">
        <v>0</v>
      </c>
      <c r="AE419" s="29">
        <v>0</v>
      </c>
      <c r="AF419" s="29">
        <v>0</v>
      </c>
      <c r="AG419" s="29">
        <v>0</v>
      </c>
      <c r="AH419" s="29">
        <v>0</v>
      </c>
      <c r="AI419" s="29">
        <v>0</v>
      </c>
      <c r="AJ419" s="29">
        <v>0</v>
      </c>
      <c r="AK419" s="44">
        <f t="shared" si="112"/>
        <v>0</v>
      </c>
      <c r="AL419" s="29">
        <v>0</v>
      </c>
      <c r="AM419" s="29">
        <v>0</v>
      </c>
      <c r="AN419" s="29">
        <v>0</v>
      </c>
      <c r="AO419" s="29">
        <v>0</v>
      </c>
      <c r="AP419" s="29">
        <v>0</v>
      </c>
      <c r="AQ419" s="29">
        <v>0</v>
      </c>
      <c r="AR419" s="29">
        <v>0</v>
      </c>
      <c r="AS419" s="29">
        <v>0</v>
      </c>
      <c r="AT419" s="29">
        <v>0</v>
      </c>
      <c r="AU419" s="29">
        <v>0</v>
      </c>
      <c r="AV419" s="29">
        <v>0</v>
      </c>
      <c r="AW419" s="44">
        <f t="shared" si="113"/>
        <v>0</v>
      </c>
      <c r="AX419" s="29">
        <v>0</v>
      </c>
      <c r="AY419" s="29">
        <v>0</v>
      </c>
      <c r="AZ419" s="29">
        <v>0</v>
      </c>
      <c r="BA419" s="29">
        <v>0</v>
      </c>
      <c r="BB419" s="29">
        <v>0</v>
      </c>
      <c r="BC419" s="29">
        <v>0</v>
      </c>
      <c r="BD419" s="29">
        <v>0</v>
      </c>
      <c r="BE419" s="29">
        <v>0</v>
      </c>
      <c r="BF419" s="29">
        <v>0</v>
      </c>
      <c r="BG419" s="29">
        <v>0</v>
      </c>
      <c r="BH419" s="29">
        <v>0</v>
      </c>
      <c r="BI419" s="44">
        <f t="shared" si="114"/>
        <v>0</v>
      </c>
      <c r="BJ419" s="29">
        <v>0</v>
      </c>
      <c r="BK419" s="29">
        <v>0</v>
      </c>
      <c r="BL419" s="29">
        <v>0</v>
      </c>
      <c r="BM419" s="29">
        <v>0</v>
      </c>
      <c r="BN419" s="29">
        <v>0</v>
      </c>
      <c r="BO419" s="29">
        <v>0</v>
      </c>
      <c r="BP419" s="29">
        <v>0</v>
      </c>
      <c r="BQ419" s="29">
        <v>0</v>
      </c>
      <c r="BR419" s="29">
        <v>0</v>
      </c>
      <c r="BS419" s="29">
        <v>0</v>
      </c>
      <c r="BT419" s="29">
        <v>0</v>
      </c>
      <c r="BU419" s="44">
        <f t="shared" si="115"/>
        <v>0</v>
      </c>
      <c r="BV419" s="29">
        <v>0</v>
      </c>
      <c r="BW419" s="29">
        <v>0</v>
      </c>
      <c r="BX419" s="29">
        <v>0</v>
      </c>
      <c r="BY419" s="29">
        <v>0</v>
      </c>
      <c r="BZ419" s="29">
        <v>0</v>
      </c>
      <c r="CA419" s="29">
        <v>0</v>
      </c>
      <c r="CB419" s="29">
        <v>0</v>
      </c>
      <c r="CC419" s="29">
        <v>0</v>
      </c>
      <c r="CD419" s="29">
        <v>0</v>
      </c>
      <c r="CE419" s="29">
        <v>0</v>
      </c>
      <c r="CF419" s="29">
        <v>0</v>
      </c>
      <c r="CG419" s="44">
        <f t="shared" si="116"/>
        <v>0</v>
      </c>
      <c r="CH419" s="29">
        <v>0</v>
      </c>
      <c r="CI419" s="29">
        <v>0</v>
      </c>
      <c r="CJ419" s="29">
        <v>0</v>
      </c>
      <c r="CK419" s="29">
        <v>0</v>
      </c>
      <c r="CL419" s="29">
        <v>0</v>
      </c>
      <c r="CM419" s="29">
        <v>0</v>
      </c>
      <c r="CN419" s="29">
        <v>0</v>
      </c>
      <c r="CO419" s="29">
        <v>0</v>
      </c>
      <c r="CP419" s="29">
        <v>0</v>
      </c>
      <c r="CQ419" s="29">
        <v>0</v>
      </c>
      <c r="CR419" s="29">
        <v>0</v>
      </c>
      <c r="CS419" s="44">
        <f t="shared" si="117"/>
        <v>0</v>
      </c>
      <c r="CT419" s="29">
        <v>0</v>
      </c>
      <c r="CU419" s="29">
        <v>0</v>
      </c>
      <c r="CV419" s="29">
        <v>0</v>
      </c>
      <c r="CW419" s="29">
        <v>0</v>
      </c>
      <c r="CX419" s="29">
        <v>0</v>
      </c>
      <c r="CY419" s="29">
        <v>0</v>
      </c>
      <c r="CZ419" s="29">
        <v>0</v>
      </c>
      <c r="DA419" s="29">
        <v>0</v>
      </c>
      <c r="DB419" s="29">
        <v>0</v>
      </c>
      <c r="DC419" s="29">
        <v>0</v>
      </c>
      <c r="DD419" s="29">
        <v>0</v>
      </c>
      <c r="DE419" s="44">
        <f t="shared" si="118"/>
        <v>0</v>
      </c>
      <c r="DF419" s="29">
        <v>0</v>
      </c>
      <c r="DG419" s="29">
        <v>0</v>
      </c>
      <c r="DH419" s="29">
        <v>0</v>
      </c>
      <c r="DI419" s="29">
        <v>0</v>
      </c>
      <c r="DJ419" s="29">
        <v>0</v>
      </c>
      <c r="DK419" s="29">
        <v>0</v>
      </c>
      <c r="DL419" s="29">
        <v>0</v>
      </c>
      <c r="DM419" s="29">
        <v>0</v>
      </c>
      <c r="DN419" s="29">
        <v>0</v>
      </c>
      <c r="DO419" s="29">
        <v>0</v>
      </c>
      <c r="DP419" s="29">
        <v>0</v>
      </c>
      <c r="DQ419" s="44">
        <f t="shared" si="119"/>
        <v>0</v>
      </c>
      <c r="DR419" s="29">
        <v>0</v>
      </c>
      <c r="DS419" s="44">
        <f t="shared" si="120"/>
        <v>0</v>
      </c>
    </row>
    <row r="420" spans="1:133" x14ac:dyDescent="0.2">
      <c r="A420" t="s">
        <v>184</v>
      </c>
      <c r="B420" s="17" t="e">
        <f>B419/D419*100</f>
        <v>#DIV/0!</v>
      </c>
      <c r="C420" s="17" t="e">
        <f>C419/E419*100</f>
        <v>#DIV/0!</v>
      </c>
      <c r="D420" s="17" t="e">
        <f>D419/M419*100</f>
        <v>#DIV/0!</v>
      </c>
      <c r="E420" s="17" t="e">
        <f>E419/#REF!*100</f>
        <v>#REF!</v>
      </c>
      <c r="F420" s="17" t="e">
        <f>F419/#REF!*100</f>
        <v>#REF!</v>
      </c>
      <c r="G420" s="17" t="e">
        <f>G419/#REF!*100</f>
        <v>#REF!</v>
      </c>
      <c r="H420" s="17" t="e">
        <f>H419/#REF!*100</f>
        <v>#REF!</v>
      </c>
      <c r="I420" s="17" t="e">
        <f>I419/#REF!*100</f>
        <v>#REF!</v>
      </c>
      <c r="J420" s="17" t="e">
        <f>J419/#REF!*100</f>
        <v>#REF!</v>
      </c>
      <c r="K420" s="17" t="e">
        <f>K419/#REF!*100</f>
        <v>#REF!</v>
      </c>
      <c r="L420" s="17" t="e">
        <f>L419/#REF!*100</f>
        <v>#REF!</v>
      </c>
      <c r="M420" s="44" t="e">
        <f t="shared" si="110"/>
        <v>#DIV/0!</v>
      </c>
      <c r="N420" s="17" t="e">
        <f>N419/P419*100</f>
        <v>#DIV/0!</v>
      </c>
      <c r="O420" s="17" t="e">
        <f>O419/Q419*100</f>
        <v>#DIV/0!</v>
      </c>
      <c r="P420" s="17" t="e">
        <f>P419/Y419*100</f>
        <v>#DIV/0!</v>
      </c>
      <c r="Q420" s="17" t="e">
        <f>Q419/#REF!*100</f>
        <v>#REF!</v>
      </c>
      <c r="R420" s="17" t="e">
        <f>R419/#REF!*100</f>
        <v>#REF!</v>
      </c>
      <c r="S420" s="17" t="e">
        <f>S419/#REF!*100</f>
        <v>#REF!</v>
      </c>
      <c r="T420" s="17" t="e">
        <f>T419/#REF!*100</f>
        <v>#REF!</v>
      </c>
      <c r="U420" s="17" t="e">
        <f>U419/#REF!*100</f>
        <v>#REF!</v>
      </c>
      <c r="V420" s="17" t="e">
        <f>V419/#REF!*100</f>
        <v>#REF!</v>
      </c>
      <c r="W420" s="17" t="e">
        <f>W419/#REF!*100</f>
        <v>#REF!</v>
      </c>
      <c r="X420" s="17" t="e">
        <f>X419/#REF!*100</f>
        <v>#REF!</v>
      </c>
      <c r="Y420" s="44" t="e">
        <f t="shared" si="111"/>
        <v>#DIV/0!</v>
      </c>
      <c r="Z420" s="61" t="e">
        <v>#DIV/0!</v>
      </c>
      <c r="AA420" s="61" t="e">
        <v>#DIV/0!</v>
      </c>
      <c r="AB420" s="61" t="e">
        <v>#REF!</v>
      </c>
      <c r="AC420" s="61" t="e">
        <v>#REF!</v>
      </c>
      <c r="AD420" s="61" t="e">
        <v>#REF!</v>
      </c>
      <c r="AE420" s="61" t="e">
        <v>#REF!</v>
      </c>
      <c r="AF420" s="61" t="e">
        <v>#REF!</v>
      </c>
      <c r="AG420" s="61" t="e">
        <v>#REF!</v>
      </c>
      <c r="AH420" s="61" t="e">
        <v>#REF!</v>
      </c>
      <c r="AI420" s="61" t="e">
        <v>#REF!</v>
      </c>
      <c r="AJ420" s="61" t="e">
        <v>#REF!</v>
      </c>
      <c r="AK420" s="44" t="e">
        <f t="shared" si="112"/>
        <v>#DIV/0!</v>
      </c>
      <c r="AL420" s="61" t="e">
        <v>#DIV/0!</v>
      </c>
      <c r="AM420" s="61" t="e">
        <v>#DIV/0!</v>
      </c>
      <c r="AN420" s="61" t="e">
        <v>#REF!</v>
      </c>
      <c r="AO420" s="61" t="e">
        <v>#REF!</v>
      </c>
      <c r="AP420" s="61" t="e">
        <v>#REF!</v>
      </c>
      <c r="AQ420" s="61" t="e">
        <v>#REF!</v>
      </c>
      <c r="AR420" s="61" t="e">
        <v>#REF!</v>
      </c>
      <c r="AS420" s="61" t="e">
        <v>#REF!</v>
      </c>
      <c r="AT420" s="61" t="e">
        <v>#REF!</v>
      </c>
      <c r="AU420" s="61" t="e">
        <v>#REF!</v>
      </c>
      <c r="AV420" s="61" t="e">
        <v>#REF!</v>
      </c>
      <c r="AW420" s="44" t="e">
        <f t="shared" si="113"/>
        <v>#DIV/0!</v>
      </c>
      <c r="AX420" s="61" t="e">
        <v>#DIV/0!</v>
      </c>
      <c r="AY420" s="61" t="e">
        <v>#DIV/0!</v>
      </c>
      <c r="AZ420" s="61" t="e">
        <v>#REF!</v>
      </c>
      <c r="BA420" s="61" t="e">
        <v>#REF!</v>
      </c>
      <c r="BB420" s="61" t="e">
        <v>#REF!</v>
      </c>
      <c r="BC420" s="61" t="e">
        <v>#REF!</v>
      </c>
      <c r="BD420" s="61" t="e">
        <v>#REF!</v>
      </c>
      <c r="BE420" s="61" t="e">
        <v>#REF!</v>
      </c>
      <c r="BF420" s="61" t="e">
        <v>#REF!</v>
      </c>
      <c r="BG420" s="61" t="e">
        <v>#REF!</v>
      </c>
      <c r="BH420" s="61" t="e">
        <v>#REF!</v>
      </c>
      <c r="BI420" s="44" t="e">
        <f t="shared" si="114"/>
        <v>#DIV/0!</v>
      </c>
      <c r="BJ420" s="61" t="e">
        <v>#DIV/0!</v>
      </c>
      <c r="BK420" s="61" t="e">
        <v>#DIV/0!</v>
      </c>
      <c r="BL420" s="61" t="e">
        <v>#REF!</v>
      </c>
      <c r="BM420" s="61" t="e">
        <v>#REF!</v>
      </c>
      <c r="BN420" s="61" t="e">
        <v>#REF!</v>
      </c>
      <c r="BO420" s="61" t="e">
        <v>#REF!</v>
      </c>
      <c r="BP420" s="61" t="e">
        <v>#REF!</v>
      </c>
      <c r="BQ420" s="61" t="e">
        <v>#REF!</v>
      </c>
      <c r="BR420" s="61" t="e">
        <v>#REF!</v>
      </c>
      <c r="BS420" s="61" t="e">
        <v>#REF!</v>
      </c>
      <c r="BT420" s="61" t="e">
        <v>#REF!</v>
      </c>
      <c r="BU420" s="44" t="e">
        <f t="shared" si="115"/>
        <v>#DIV/0!</v>
      </c>
      <c r="BV420" s="61" t="e">
        <v>#DIV/0!</v>
      </c>
      <c r="BW420" s="61" t="e">
        <v>#DIV/0!</v>
      </c>
      <c r="BX420" s="61" t="e">
        <v>#REF!</v>
      </c>
      <c r="BY420" s="61" t="e">
        <v>#REF!</v>
      </c>
      <c r="BZ420" s="61" t="e">
        <v>#REF!</v>
      </c>
      <c r="CA420" s="61" t="e">
        <v>#REF!</v>
      </c>
      <c r="CB420" s="61" t="e">
        <v>#REF!</v>
      </c>
      <c r="CC420" s="61" t="e">
        <v>#REF!</v>
      </c>
      <c r="CD420" s="61" t="e">
        <v>#REF!</v>
      </c>
      <c r="CE420" s="61" t="e">
        <v>#REF!</v>
      </c>
      <c r="CF420" s="61" t="e">
        <v>#REF!</v>
      </c>
      <c r="CG420" s="44" t="e">
        <f t="shared" si="116"/>
        <v>#DIV/0!</v>
      </c>
      <c r="CH420" s="61" t="e">
        <v>#DIV/0!</v>
      </c>
      <c r="CI420" s="61" t="e">
        <v>#DIV/0!</v>
      </c>
      <c r="CJ420" s="61" t="e">
        <v>#REF!</v>
      </c>
      <c r="CK420" s="61" t="e">
        <v>#REF!</v>
      </c>
      <c r="CL420" s="61" t="e">
        <v>#REF!</v>
      </c>
      <c r="CM420" s="61" t="e">
        <v>#REF!</v>
      </c>
      <c r="CN420" s="61" t="e">
        <v>#REF!</v>
      </c>
      <c r="CO420" s="61" t="e">
        <v>#REF!</v>
      </c>
      <c r="CP420" s="61" t="e">
        <v>#REF!</v>
      </c>
      <c r="CQ420" s="61" t="e">
        <v>#REF!</v>
      </c>
      <c r="CR420" s="61" t="e">
        <v>#REF!</v>
      </c>
      <c r="CS420" s="44" t="e">
        <f t="shared" si="117"/>
        <v>#DIV/0!</v>
      </c>
      <c r="CT420" s="61" t="e">
        <v>#DIV/0!</v>
      </c>
      <c r="CU420" s="61" t="e">
        <v>#DIV/0!</v>
      </c>
      <c r="CV420" s="61" t="e">
        <v>#REF!</v>
      </c>
      <c r="CW420" s="61" t="e">
        <v>#REF!</v>
      </c>
      <c r="CX420" s="61" t="e">
        <v>#REF!</v>
      </c>
      <c r="CY420" s="61" t="e">
        <v>#REF!</v>
      </c>
      <c r="CZ420" s="61" t="e">
        <v>#REF!</v>
      </c>
      <c r="DA420" s="61" t="e">
        <v>#REF!</v>
      </c>
      <c r="DB420" s="61" t="e">
        <v>#REF!</v>
      </c>
      <c r="DC420" s="61" t="e">
        <v>#REF!</v>
      </c>
      <c r="DD420" s="61" t="e">
        <v>#REF!</v>
      </c>
      <c r="DE420" s="44" t="e">
        <f t="shared" si="118"/>
        <v>#DIV/0!</v>
      </c>
      <c r="DF420" s="61" t="e">
        <v>#DIV/0!</v>
      </c>
      <c r="DG420" s="61" t="e">
        <v>#DIV/0!</v>
      </c>
      <c r="DH420" s="61" t="e">
        <v>#REF!</v>
      </c>
      <c r="DI420" s="61" t="e">
        <v>#REF!</v>
      </c>
      <c r="DJ420" s="61" t="e">
        <v>#REF!</v>
      </c>
      <c r="DK420" s="61" t="e">
        <v>#REF!</v>
      </c>
      <c r="DL420" s="61" t="e">
        <v>#REF!</v>
      </c>
      <c r="DM420" s="61" t="e">
        <v>#REF!</v>
      </c>
      <c r="DN420" s="61" t="e">
        <v>#REF!</v>
      </c>
      <c r="DO420" s="61" t="e">
        <v>#REF!</v>
      </c>
      <c r="DP420" s="61" t="e">
        <v>#REF!</v>
      </c>
      <c r="DQ420" s="44" t="e">
        <f t="shared" si="119"/>
        <v>#DIV/0!</v>
      </c>
      <c r="DR420" s="61" t="e">
        <v>#DIV/0!</v>
      </c>
      <c r="DS420" s="44" t="e">
        <f t="shared" si="120"/>
        <v>#REF!</v>
      </c>
    </row>
    <row r="421" spans="1:133" x14ac:dyDescent="0.2">
      <c r="A421" s="33" t="s">
        <v>152</v>
      </c>
      <c r="B421" s="33">
        <f>B411+B413+B415+B417+B419</f>
        <v>3</v>
      </c>
      <c r="C421" s="33">
        <f t="shared" ref="C421:L421" si="131">C411+C413+C415+C417+C419</f>
        <v>1</v>
      </c>
      <c r="D421" s="33">
        <f t="shared" si="131"/>
        <v>1</v>
      </c>
      <c r="E421" s="33">
        <f t="shared" si="131"/>
        <v>1</v>
      </c>
      <c r="F421" s="33">
        <f t="shared" si="131"/>
        <v>0</v>
      </c>
      <c r="G421" s="33">
        <f t="shared" si="131"/>
        <v>0</v>
      </c>
      <c r="H421" s="33">
        <f t="shared" si="131"/>
        <v>0</v>
      </c>
      <c r="I421" s="33">
        <f t="shared" si="131"/>
        <v>0</v>
      </c>
      <c r="J421" s="33">
        <f t="shared" si="131"/>
        <v>0</v>
      </c>
      <c r="K421" s="33">
        <f t="shared" si="131"/>
        <v>0</v>
      </c>
      <c r="L421" s="33">
        <f t="shared" si="131"/>
        <v>0</v>
      </c>
      <c r="M421" s="46">
        <f>SUM(B421:L421)</f>
        <v>6</v>
      </c>
      <c r="N421" s="33">
        <f>N411+N413+N415+N417+N419</f>
        <v>0</v>
      </c>
      <c r="O421" s="33">
        <f t="shared" ref="O421:X421" si="132">O411+O413+O415+O417+O419</f>
        <v>1</v>
      </c>
      <c r="P421" s="33">
        <f t="shared" si="132"/>
        <v>1</v>
      </c>
      <c r="Q421" s="33">
        <f t="shared" si="132"/>
        <v>0</v>
      </c>
      <c r="R421" s="33">
        <f t="shared" si="132"/>
        <v>1</v>
      </c>
      <c r="S421" s="33">
        <f t="shared" si="132"/>
        <v>2</v>
      </c>
      <c r="T421" s="33">
        <f t="shared" si="132"/>
        <v>0</v>
      </c>
      <c r="U421" s="33">
        <f t="shared" si="132"/>
        <v>0</v>
      </c>
      <c r="V421" s="33">
        <f t="shared" si="132"/>
        <v>0</v>
      </c>
      <c r="W421" s="33">
        <f t="shared" si="132"/>
        <v>0</v>
      </c>
      <c r="X421" s="33">
        <f t="shared" si="132"/>
        <v>0</v>
      </c>
      <c r="Y421" s="46">
        <f>SUM(N421:X421)</f>
        <v>5</v>
      </c>
      <c r="Z421" s="33">
        <f>Z411+Z413+Z415+Z417+Z419</f>
        <v>0</v>
      </c>
      <c r="AA421" s="33">
        <f t="shared" ref="AA421:AJ421" si="133">AA411+AA413+AA415+AA417+AA419</f>
        <v>2</v>
      </c>
      <c r="AB421" s="33">
        <f t="shared" si="133"/>
        <v>0</v>
      </c>
      <c r="AC421" s="33">
        <f t="shared" si="133"/>
        <v>0</v>
      </c>
      <c r="AD421" s="33">
        <f t="shared" si="133"/>
        <v>1</v>
      </c>
      <c r="AE421" s="33">
        <f t="shared" si="133"/>
        <v>0</v>
      </c>
      <c r="AF421" s="33">
        <f t="shared" si="133"/>
        <v>0</v>
      </c>
      <c r="AG421" s="33">
        <f t="shared" si="133"/>
        <v>0</v>
      </c>
      <c r="AH421" s="33">
        <f t="shared" si="133"/>
        <v>1</v>
      </c>
      <c r="AI421" s="33">
        <f t="shared" si="133"/>
        <v>0</v>
      </c>
      <c r="AJ421" s="33">
        <f t="shared" si="133"/>
        <v>0</v>
      </c>
      <c r="AK421" s="46">
        <f>SUM(Z421:AJ421)</f>
        <v>4</v>
      </c>
      <c r="AL421" s="33">
        <f>AL411+AL413+AL415+AL417+AL419</f>
        <v>2</v>
      </c>
      <c r="AM421" s="33">
        <f t="shared" ref="AM421:AV421" si="134">AM411+AM413+AM415+AM417+AM419</f>
        <v>1</v>
      </c>
      <c r="AN421" s="33">
        <f t="shared" si="134"/>
        <v>1</v>
      </c>
      <c r="AO421" s="33">
        <f t="shared" si="134"/>
        <v>0</v>
      </c>
      <c r="AP421" s="33">
        <f t="shared" si="134"/>
        <v>0</v>
      </c>
      <c r="AQ421" s="33">
        <f t="shared" si="134"/>
        <v>0</v>
      </c>
      <c r="AR421" s="33">
        <f t="shared" si="134"/>
        <v>0</v>
      </c>
      <c r="AS421" s="33">
        <f t="shared" si="134"/>
        <v>0</v>
      </c>
      <c r="AT421" s="33">
        <f t="shared" si="134"/>
        <v>0</v>
      </c>
      <c r="AU421" s="33">
        <f t="shared" si="134"/>
        <v>0</v>
      </c>
      <c r="AV421" s="33">
        <f t="shared" si="134"/>
        <v>0</v>
      </c>
      <c r="AW421" s="46">
        <f>SUM(AL421:AV421)</f>
        <v>4</v>
      </c>
      <c r="AX421" s="33">
        <f>AX411+AX413+AX415+AX417+AX419</f>
        <v>0</v>
      </c>
      <c r="AY421" s="33">
        <f t="shared" ref="AY421:BH421" si="135">AY411+AY413+AY415+AY417+AY419</f>
        <v>2</v>
      </c>
      <c r="AZ421" s="33">
        <f t="shared" si="135"/>
        <v>2</v>
      </c>
      <c r="BA421" s="33">
        <f t="shared" si="135"/>
        <v>0</v>
      </c>
      <c r="BB421" s="33">
        <f t="shared" si="135"/>
        <v>0</v>
      </c>
      <c r="BC421" s="33">
        <f t="shared" si="135"/>
        <v>0</v>
      </c>
      <c r="BD421" s="33">
        <f t="shared" si="135"/>
        <v>0</v>
      </c>
      <c r="BE421" s="33">
        <f t="shared" si="135"/>
        <v>0</v>
      </c>
      <c r="BF421" s="33">
        <f t="shared" si="135"/>
        <v>0</v>
      </c>
      <c r="BG421" s="33">
        <f t="shared" si="135"/>
        <v>0</v>
      </c>
      <c r="BH421" s="33">
        <f t="shared" si="135"/>
        <v>0</v>
      </c>
      <c r="BI421" s="46">
        <f>SUM(AX421:BH421)</f>
        <v>4</v>
      </c>
      <c r="BJ421" s="33">
        <f>BJ411+BJ413+BJ415+BJ417+BJ419</f>
        <v>1</v>
      </c>
      <c r="BK421" s="33">
        <f t="shared" ref="BK421:BT421" si="136">BK411+BK413+BK415+BK417+BK419</f>
        <v>0</v>
      </c>
      <c r="BL421" s="33">
        <f t="shared" si="136"/>
        <v>2</v>
      </c>
      <c r="BM421" s="33">
        <f t="shared" si="136"/>
        <v>0</v>
      </c>
      <c r="BN421" s="33">
        <f t="shared" si="136"/>
        <v>0</v>
      </c>
      <c r="BO421" s="33">
        <f t="shared" si="136"/>
        <v>1</v>
      </c>
      <c r="BP421" s="33">
        <f t="shared" si="136"/>
        <v>1</v>
      </c>
      <c r="BQ421" s="33">
        <f t="shared" si="136"/>
        <v>0</v>
      </c>
      <c r="BR421" s="33">
        <f t="shared" si="136"/>
        <v>0</v>
      </c>
      <c r="BS421" s="33">
        <f t="shared" si="136"/>
        <v>0</v>
      </c>
      <c r="BT421" s="33">
        <f t="shared" si="136"/>
        <v>0</v>
      </c>
      <c r="BU421" s="46">
        <f>SUM(BJ421:BT421)</f>
        <v>5</v>
      </c>
      <c r="BV421" s="33">
        <f>BV411+BV413+BV415+BV417+BV419</f>
        <v>0</v>
      </c>
      <c r="BW421" s="33">
        <f t="shared" ref="BW421:CF421" si="137">BW411+BW413+BW415+BW417+BW419</f>
        <v>0</v>
      </c>
      <c r="BX421" s="33">
        <f t="shared" si="137"/>
        <v>0</v>
      </c>
      <c r="BY421" s="33">
        <f t="shared" si="137"/>
        <v>1</v>
      </c>
      <c r="BZ421" s="33">
        <f t="shared" si="137"/>
        <v>0</v>
      </c>
      <c r="CA421" s="33">
        <f t="shared" si="137"/>
        <v>0</v>
      </c>
      <c r="CB421" s="33">
        <f t="shared" si="137"/>
        <v>0</v>
      </c>
      <c r="CC421" s="33">
        <f t="shared" si="137"/>
        <v>1</v>
      </c>
      <c r="CD421" s="33">
        <f t="shared" si="137"/>
        <v>0</v>
      </c>
      <c r="CE421" s="33">
        <f t="shared" si="137"/>
        <v>0</v>
      </c>
      <c r="CF421" s="33">
        <f t="shared" si="137"/>
        <v>0</v>
      </c>
      <c r="CG421" s="46">
        <f>SUM(BV421:CF421)</f>
        <v>2</v>
      </c>
      <c r="CH421" s="33">
        <f>CH411+CH413+CH415+CH417+CH419</f>
        <v>0</v>
      </c>
      <c r="CI421" s="33">
        <f t="shared" ref="CI421:CR421" si="138">CI411+CI413+CI415+CI417+CI419</f>
        <v>0</v>
      </c>
      <c r="CJ421" s="33">
        <f t="shared" si="138"/>
        <v>0</v>
      </c>
      <c r="CK421" s="33">
        <f t="shared" si="138"/>
        <v>0</v>
      </c>
      <c r="CL421" s="33">
        <f t="shared" si="138"/>
        <v>0</v>
      </c>
      <c r="CM421" s="33">
        <f t="shared" si="138"/>
        <v>0</v>
      </c>
      <c r="CN421" s="33">
        <f t="shared" si="138"/>
        <v>0</v>
      </c>
      <c r="CO421" s="33">
        <f t="shared" si="138"/>
        <v>0</v>
      </c>
      <c r="CP421" s="33">
        <f t="shared" si="138"/>
        <v>0</v>
      </c>
      <c r="CQ421" s="33">
        <f t="shared" si="138"/>
        <v>0</v>
      </c>
      <c r="CR421" s="33">
        <f t="shared" si="138"/>
        <v>0</v>
      </c>
      <c r="CS421" s="46">
        <f>SUM(CH421:CR421)</f>
        <v>0</v>
      </c>
      <c r="CT421" s="33">
        <f>CT411+CT413+CT415+CT417+CT419</f>
        <v>2</v>
      </c>
      <c r="CU421" s="33">
        <f t="shared" ref="CU421:DD421" si="139">CU411+CU413+CU415+CU417+CU419</f>
        <v>0</v>
      </c>
      <c r="CV421" s="33">
        <f t="shared" si="139"/>
        <v>0</v>
      </c>
      <c r="CW421" s="33">
        <f t="shared" si="139"/>
        <v>1</v>
      </c>
      <c r="CX421" s="33">
        <f t="shared" si="139"/>
        <v>1</v>
      </c>
      <c r="CY421" s="33">
        <f t="shared" si="139"/>
        <v>0</v>
      </c>
      <c r="CZ421" s="33">
        <f t="shared" si="139"/>
        <v>1</v>
      </c>
      <c r="DA421" s="33">
        <f t="shared" si="139"/>
        <v>0</v>
      </c>
      <c r="DB421" s="33">
        <f t="shared" si="139"/>
        <v>0</v>
      </c>
      <c r="DC421" s="33">
        <f t="shared" si="139"/>
        <v>0</v>
      </c>
      <c r="DD421" s="33">
        <f t="shared" si="139"/>
        <v>0</v>
      </c>
      <c r="DE421" s="46">
        <f>SUM(CT421:DD421)</f>
        <v>5</v>
      </c>
      <c r="DF421" s="33">
        <f>DF411+DF413+DF415+DF417+DF419</f>
        <v>1</v>
      </c>
      <c r="DG421" s="33">
        <f t="shared" ref="DG421:DP421" si="140">DG411+DG413+DG415+DG417+DG419</f>
        <v>0</v>
      </c>
      <c r="DH421" s="33">
        <f t="shared" si="140"/>
        <v>1</v>
      </c>
      <c r="DI421" s="33">
        <f t="shared" si="140"/>
        <v>0</v>
      </c>
      <c r="DJ421" s="33">
        <f t="shared" si="140"/>
        <v>0</v>
      </c>
      <c r="DK421" s="33">
        <f t="shared" si="140"/>
        <v>0</v>
      </c>
      <c r="DL421" s="33">
        <f t="shared" si="140"/>
        <v>1</v>
      </c>
      <c r="DM421" s="33">
        <f t="shared" si="140"/>
        <v>0</v>
      </c>
      <c r="DN421" s="33">
        <f t="shared" si="140"/>
        <v>0</v>
      </c>
      <c r="DO421" s="33">
        <f t="shared" si="140"/>
        <v>0</v>
      </c>
      <c r="DP421" s="33">
        <f t="shared" si="140"/>
        <v>0</v>
      </c>
      <c r="DQ421" s="46">
        <f>SUM(DF421:DP421)</f>
        <v>3</v>
      </c>
      <c r="DR421" s="70">
        <v>0</v>
      </c>
      <c r="DS421" s="64" t="e">
        <v>#REF!</v>
      </c>
    </row>
    <row r="422" spans="1:133" x14ac:dyDescent="0.2">
      <c r="A422" t="s">
        <v>514</v>
      </c>
      <c r="M422" s="149">
        <f>M421/M409</f>
        <v>0.75</v>
      </c>
      <c r="Y422" s="149">
        <f>Y421/Y409</f>
        <v>0.625</v>
      </c>
      <c r="AK422" s="149">
        <f>AK421/AK409</f>
        <v>0.5</v>
      </c>
      <c r="AW422" s="149">
        <f>AW421/AW409</f>
        <v>0.5</v>
      </c>
      <c r="BI422" s="149">
        <f>BI421/BI409</f>
        <v>0.5</v>
      </c>
      <c r="BU422" s="149">
        <f>BU421/BU409</f>
        <v>0.625</v>
      </c>
      <c r="CG422" s="149">
        <f>CG421/CG409</f>
        <v>0.25</v>
      </c>
      <c r="CS422" s="149">
        <f>CS421/CS409</f>
        <v>0</v>
      </c>
      <c r="DE422" s="149">
        <f>DE421/DE409</f>
        <v>0.625</v>
      </c>
      <c r="DQ422" s="149">
        <f>DQ421/DQ409</f>
        <v>0.375</v>
      </c>
    </row>
    <row r="424" spans="1:133" ht="16" customHeight="1" x14ac:dyDescent="0.2">
      <c r="A424" s="225" t="s">
        <v>233</v>
      </c>
      <c r="B424" s="215"/>
      <c r="C424" s="215"/>
      <c r="D424" s="215"/>
      <c r="E424" s="215"/>
      <c r="F424" s="215"/>
      <c r="G424" s="215"/>
      <c r="H424" s="215"/>
      <c r="I424" s="215"/>
      <c r="J424" s="215"/>
      <c r="K424" s="215"/>
      <c r="L424" s="215"/>
      <c r="M424" s="215"/>
      <c r="N424" s="215"/>
      <c r="O424" s="215"/>
      <c r="P424" s="215"/>
      <c r="Q424" s="215"/>
      <c r="R424" s="215"/>
      <c r="S424" s="215"/>
      <c r="T424" s="215"/>
      <c r="U424" s="215"/>
      <c r="V424" s="215"/>
      <c r="W424" s="215"/>
      <c r="X424" s="215"/>
      <c r="Y424" s="215"/>
      <c r="Z424" s="215"/>
      <c r="AA424" s="215"/>
      <c r="AB424" s="215"/>
      <c r="AC424" s="215"/>
      <c r="AD424" s="215"/>
      <c r="AE424" s="215"/>
      <c r="AF424" s="215"/>
      <c r="AG424" s="215"/>
      <c r="AH424" s="215"/>
      <c r="AI424" s="215"/>
      <c r="AJ424" s="215"/>
      <c r="AK424" s="215"/>
      <c r="AL424" s="215"/>
      <c r="AM424" s="215"/>
      <c r="AN424" s="215"/>
      <c r="AO424" s="215"/>
      <c r="AP424" s="215"/>
      <c r="AQ424" s="215"/>
      <c r="AR424" s="215"/>
      <c r="AS424" s="215"/>
      <c r="AT424" s="215"/>
      <c r="AU424" s="215"/>
      <c r="AV424" s="215"/>
      <c r="AW424" s="215"/>
      <c r="AX424" s="215"/>
      <c r="AY424" s="215"/>
      <c r="AZ424" s="215"/>
      <c r="BA424" s="215"/>
      <c r="BB424" s="215"/>
      <c r="BC424" s="215"/>
      <c r="BD424" s="215"/>
      <c r="BE424" s="215"/>
      <c r="BF424" s="215"/>
      <c r="BG424" s="215"/>
      <c r="BH424" s="215"/>
      <c r="BI424" s="215"/>
      <c r="BJ424" s="215"/>
      <c r="BK424" s="215"/>
      <c r="BL424" s="215"/>
      <c r="BM424" s="215"/>
      <c r="BN424" s="215"/>
      <c r="BO424" s="215"/>
      <c r="BP424" s="215"/>
      <c r="BQ424" s="215"/>
      <c r="BR424" s="215"/>
      <c r="BS424" s="215"/>
      <c r="BT424" s="215"/>
      <c r="BU424" s="215"/>
      <c r="BV424" s="215"/>
      <c r="BW424" s="215"/>
      <c r="BX424" s="215"/>
      <c r="BY424" s="215"/>
      <c r="BZ424" s="215"/>
      <c r="CA424" s="215"/>
      <c r="CB424" s="215"/>
      <c r="CC424" s="215"/>
      <c r="CD424" s="215"/>
      <c r="CE424" s="215"/>
      <c r="CF424" s="215"/>
      <c r="CG424" s="215"/>
      <c r="CH424" s="215"/>
      <c r="CI424" s="215"/>
      <c r="CJ424" s="215"/>
      <c r="CK424" s="215"/>
      <c r="CL424" s="215"/>
      <c r="CM424" s="215"/>
      <c r="CN424" s="215"/>
      <c r="CO424" s="215"/>
      <c r="CP424" s="215"/>
      <c r="CQ424" s="215"/>
      <c r="CR424" s="215"/>
      <c r="CS424" s="215"/>
      <c r="CT424" s="215"/>
      <c r="CU424" s="215"/>
      <c r="CV424" s="215"/>
      <c r="CW424" s="215"/>
      <c r="CX424" s="215"/>
      <c r="CY424" s="215"/>
      <c r="CZ424" s="215"/>
      <c r="DA424" s="215"/>
      <c r="DB424" s="215"/>
      <c r="DC424" s="215"/>
      <c r="DD424" s="215"/>
      <c r="DE424" s="215"/>
      <c r="DF424" s="215"/>
      <c r="DG424" s="215"/>
      <c r="DH424" s="215"/>
      <c r="DI424" s="215"/>
      <c r="DJ424" s="215"/>
      <c r="DK424" s="215"/>
      <c r="DL424" s="215"/>
      <c r="DM424" s="215"/>
      <c r="DN424" s="215"/>
      <c r="DO424" s="215"/>
      <c r="DP424" s="215"/>
      <c r="DQ424" s="215"/>
      <c r="DR424" s="215"/>
      <c r="DS424" s="215"/>
      <c r="DT424" s="215"/>
      <c r="DU424" s="215"/>
      <c r="DV424" s="215"/>
      <c r="DW424" s="215"/>
      <c r="DX424" s="215"/>
      <c r="DY424" s="215"/>
      <c r="DZ424" s="215"/>
      <c r="EA424" s="215"/>
      <c r="EB424" s="215"/>
      <c r="EC424" s="215"/>
    </row>
    <row r="425" spans="1:133" s="66" customFormat="1" ht="49" customHeight="1" x14ac:dyDescent="0.2">
      <c r="B425" s="223" t="s">
        <v>477</v>
      </c>
      <c r="C425" s="223"/>
      <c r="D425" s="223"/>
      <c r="E425" s="223"/>
      <c r="F425" s="223"/>
      <c r="G425" s="223"/>
      <c r="H425" s="223"/>
      <c r="I425" s="223"/>
      <c r="J425" s="223"/>
      <c r="K425" s="223"/>
      <c r="L425" s="223"/>
      <c r="M425" s="138"/>
      <c r="N425" s="223" t="s">
        <v>478</v>
      </c>
      <c r="O425" s="223"/>
      <c r="P425" s="223"/>
      <c r="Q425" s="223"/>
      <c r="R425" s="223"/>
      <c r="S425" s="223"/>
      <c r="T425" s="223"/>
      <c r="U425" s="223"/>
      <c r="V425" s="223"/>
      <c r="W425" s="223"/>
      <c r="X425" s="223"/>
      <c r="Y425" s="138"/>
      <c r="Z425" s="224" t="s">
        <v>479</v>
      </c>
      <c r="AA425" s="224"/>
      <c r="AB425" s="224"/>
      <c r="AC425" s="224"/>
      <c r="AD425" s="224"/>
      <c r="AE425" s="224"/>
      <c r="AF425" s="224"/>
      <c r="AG425" s="224"/>
      <c r="AH425" s="224"/>
      <c r="AI425" s="224"/>
      <c r="AJ425" s="224"/>
      <c r="AK425" s="139"/>
      <c r="AL425" s="224" t="s">
        <v>229</v>
      </c>
      <c r="AM425" s="224"/>
      <c r="AN425" s="224"/>
      <c r="AO425" s="224"/>
      <c r="AP425" s="224"/>
      <c r="AQ425" s="224"/>
      <c r="AR425" s="224"/>
      <c r="AS425" s="224"/>
      <c r="AT425" s="224"/>
      <c r="AU425" s="224"/>
      <c r="AV425" s="224"/>
      <c r="AW425" s="139"/>
      <c r="AX425" s="224" t="s">
        <v>230</v>
      </c>
      <c r="AY425" s="224"/>
      <c r="AZ425" s="224"/>
      <c r="BA425" s="224"/>
      <c r="BB425" s="224"/>
      <c r="BC425" s="224"/>
      <c r="BD425" s="224"/>
      <c r="BE425" s="224"/>
      <c r="BF425" s="224"/>
      <c r="BG425" s="224"/>
      <c r="BH425" s="224"/>
      <c r="BI425" s="139"/>
      <c r="BJ425" s="224" t="s">
        <v>231</v>
      </c>
      <c r="BK425" s="224"/>
      <c r="BL425" s="224"/>
      <c r="BM425" s="224"/>
      <c r="BN425" s="224"/>
      <c r="BO425" s="224"/>
      <c r="BP425" s="224"/>
      <c r="BQ425" s="224"/>
      <c r="BR425" s="224"/>
      <c r="BS425" s="224"/>
      <c r="BT425" s="224"/>
      <c r="BU425" s="139"/>
      <c r="BV425" s="224" t="s">
        <v>232</v>
      </c>
      <c r="BW425" s="224"/>
      <c r="BX425" s="224"/>
      <c r="BY425" s="224"/>
      <c r="BZ425" s="224"/>
      <c r="CA425" s="224"/>
      <c r="CB425" s="224"/>
      <c r="CC425" s="224"/>
      <c r="CD425" s="224"/>
      <c r="CE425" s="224"/>
      <c r="CF425" s="224"/>
      <c r="CG425" s="139"/>
      <c r="CH425" s="224" t="s">
        <v>480</v>
      </c>
      <c r="CI425" s="224"/>
      <c r="CJ425" s="224"/>
      <c r="CK425" s="224"/>
      <c r="CL425" s="224"/>
      <c r="CM425" s="224"/>
      <c r="CN425" s="224"/>
      <c r="CO425" s="224"/>
      <c r="CP425" s="224"/>
      <c r="CQ425" s="224"/>
      <c r="CR425" s="224"/>
      <c r="CS425" s="139"/>
      <c r="CT425" s="224" t="s">
        <v>227</v>
      </c>
      <c r="CU425" s="224"/>
      <c r="CV425" s="224"/>
      <c r="CW425" s="224"/>
      <c r="CX425" s="224"/>
      <c r="CY425" s="224"/>
      <c r="CZ425" s="224"/>
      <c r="DA425" s="224"/>
      <c r="DB425" s="224"/>
      <c r="DC425" s="224"/>
      <c r="DD425" s="224"/>
      <c r="DE425" s="139"/>
      <c r="DF425" s="224" t="s">
        <v>481</v>
      </c>
      <c r="DG425" s="224"/>
      <c r="DH425" s="224"/>
      <c r="DI425" s="224"/>
      <c r="DJ425" s="224"/>
      <c r="DK425" s="224"/>
      <c r="DL425" s="224"/>
      <c r="DM425" s="224"/>
      <c r="DN425" s="224"/>
      <c r="DO425" s="224"/>
      <c r="DP425" s="224"/>
      <c r="DQ425" s="139"/>
      <c r="DR425" s="224" t="s">
        <v>482</v>
      </c>
      <c r="DS425" s="224"/>
      <c r="DT425" s="224"/>
      <c r="DU425" s="224"/>
      <c r="DV425" s="224"/>
      <c r="DW425" s="224"/>
      <c r="DX425" s="224"/>
      <c r="DY425" s="224"/>
      <c r="DZ425" s="224"/>
      <c r="EA425" s="224"/>
      <c r="EB425" s="224"/>
      <c r="EC425" s="139"/>
    </row>
    <row r="426" spans="1:133" x14ac:dyDescent="0.2">
      <c r="B426" s="130" t="s">
        <v>81</v>
      </c>
      <c r="C426" s="130" t="s">
        <v>82</v>
      </c>
      <c r="D426" s="130" t="s">
        <v>83</v>
      </c>
      <c r="E426" s="130" t="s">
        <v>84</v>
      </c>
      <c r="F426" s="130" t="s">
        <v>29</v>
      </c>
      <c r="G426" s="130" t="s">
        <v>30</v>
      </c>
      <c r="H426" s="130" t="s">
        <v>31</v>
      </c>
      <c r="I426" s="130" t="s">
        <v>32</v>
      </c>
      <c r="J426" s="130" t="s">
        <v>33</v>
      </c>
      <c r="K426" s="130" t="s">
        <v>34</v>
      </c>
      <c r="L426" s="130" t="s">
        <v>35</v>
      </c>
      <c r="M426" s="43" t="s">
        <v>85</v>
      </c>
      <c r="N426" s="130" t="s">
        <v>81</v>
      </c>
      <c r="O426" s="130" t="s">
        <v>82</v>
      </c>
      <c r="P426" s="130" t="s">
        <v>83</v>
      </c>
      <c r="Q426" s="130" t="s">
        <v>84</v>
      </c>
      <c r="R426" s="130" t="s">
        <v>29</v>
      </c>
      <c r="S426" s="130" t="s">
        <v>30</v>
      </c>
      <c r="T426" s="130" t="s">
        <v>31</v>
      </c>
      <c r="U426" s="130" t="s">
        <v>32</v>
      </c>
      <c r="V426" s="130" t="s">
        <v>33</v>
      </c>
      <c r="W426" s="130" t="s">
        <v>34</v>
      </c>
      <c r="X426" s="130" t="s">
        <v>35</v>
      </c>
      <c r="Y426" s="43" t="s">
        <v>85</v>
      </c>
      <c r="Z426" s="59" t="s">
        <v>81</v>
      </c>
      <c r="AA426" s="59" t="s">
        <v>82</v>
      </c>
      <c r="AB426" s="59" t="s">
        <v>83</v>
      </c>
      <c r="AC426" s="59" t="s">
        <v>84</v>
      </c>
      <c r="AD426" s="59" t="s">
        <v>29</v>
      </c>
      <c r="AE426" s="59" t="s">
        <v>30</v>
      </c>
      <c r="AF426" s="59" t="s">
        <v>31</v>
      </c>
      <c r="AG426" s="59" t="s">
        <v>32</v>
      </c>
      <c r="AH426" s="59" t="s">
        <v>33</v>
      </c>
      <c r="AI426" s="59" t="s">
        <v>34</v>
      </c>
      <c r="AJ426" s="59" t="s">
        <v>35</v>
      </c>
      <c r="AK426" s="60" t="s">
        <v>85</v>
      </c>
      <c r="AL426" s="59" t="s">
        <v>81</v>
      </c>
      <c r="AM426" s="59" t="s">
        <v>82</v>
      </c>
      <c r="AN426" s="59" t="s">
        <v>83</v>
      </c>
      <c r="AO426" s="59" t="s">
        <v>84</v>
      </c>
      <c r="AP426" s="59" t="s">
        <v>29</v>
      </c>
      <c r="AQ426" s="59" t="s">
        <v>30</v>
      </c>
      <c r="AR426" s="59" t="s">
        <v>31</v>
      </c>
      <c r="AS426" s="59" t="s">
        <v>32</v>
      </c>
      <c r="AT426" s="59" t="s">
        <v>33</v>
      </c>
      <c r="AU426" s="59" t="s">
        <v>34</v>
      </c>
      <c r="AV426" s="59" t="s">
        <v>35</v>
      </c>
      <c r="AW426" s="60" t="s">
        <v>85</v>
      </c>
      <c r="AX426" s="59" t="s">
        <v>81</v>
      </c>
      <c r="AY426" s="59" t="s">
        <v>82</v>
      </c>
      <c r="AZ426" s="59" t="s">
        <v>83</v>
      </c>
      <c r="BA426" s="59" t="s">
        <v>84</v>
      </c>
      <c r="BB426" s="59" t="s">
        <v>29</v>
      </c>
      <c r="BC426" s="59" t="s">
        <v>30</v>
      </c>
      <c r="BD426" s="59" t="s">
        <v>31</v>
      </c>
      <c r="BE426" s="59" t="s">
        <v>32</v>
      </c>
      <c r="BF426" s="59" t="s">
        <v>33</v>
      </c>
      <c r="BG426" s="59" t="s">
        <v>34</v>
      </c>
      <c r="BH426" s="59" t="s">
        <v>35</v>
      </c>
      <c r="BI426" s="60" t="s">
        <v>85</v>
      </c>
      <c r="BJ426" s="59" t="s">
        <v>81</v>
      </c>
      <c r="BK426" s="59" t="s">
        <v>82</v>
      </c>
      <c r="BL426" s="59" t="s">
        <v>83</v>
      </c>
      <c r="BM426" s="59" t="s">
        <v>84</v>
      </c>
      <c r="BN426" s="59" t="s">
        <v>29</v>
      </c>
      <c r="BO426" s="59" t="s">
        <v>30</v>
      </c>
      <c r="BP426" s="59" t="s">
        <v>31</v>
      </c>
      <c r="BQ426" s="59" t="s">
        <v>32</v>
      </c>
      <c r="BR426" s="59" t="s">
        <v>33</v>
      </c>
      <c r="BS426" s="59" t="s">
        <v>34</v>
      </c>
      <c r="BT426" s="59" t="s">
        <v>35</v>
      </c>
      <c r="BU426" s="60" t="s">
        <v>85</v>
      </c>
      <c r="BV426" s="59" t="s">
        <v>81</v>
      </c>
      <c r="BW426" s="59" t="s">
        <v>82</v>
      </c>
      <c r="BX426" s="59" t="s">
        <v>83</v>
      </c>
      <c r="BY426" s="59" t="s">
        <v>84</v>
      </c>
      <c r="BZ426" s="59" t="s">
        <v>29</v>
      </c>
      <c r="CA426" s="59" t="s">
        <v>30</v>
      </c>
      <c r="CB426" s="59" t="s">
        <v>31</v>
      </c>
      <c r="CC426" s="59" t="s">
        <v>32</v>
      </c>
      <c r="CD426" s="59" t="s">
        <v>33</v>
      </c>
      <c r="CE426" s="59" t="s">
        <v>34</v>
      </c>
      <c r="CF426" s="59" t="s">
        <v>35</v>
      </c>
      <c r="CG426" s="60" t="s">
        <v>85</v>
      </c>
      <c r="CH426" s="59" t="s">
        <v>81</v>
      </c>
      <c r="CI426" s="59" t="s">
        <v>82</v>
      </c>
      <c r="CJ426" s="59" t="s">
        <v>83</v>
      </c>
      <c r="CK426" s="59" t="s">
        <v>84</v>
      </c>
      <c r="CL426" s="59" t="s">
        <v>29</v>
      </c>
      <c r="CM426" s="59" t="s">
        <v>30</v>
      </c>
      <c r="CN426" s="59" t="s">
        <v>31</v>
      </c>
      <c r="CO426" s="59" t="s">
        <v>32</v>
      </c>
      <c r="CP426" s="59" t="s">
        <v>33</v>
      </c>
      <c r="CQ426" s="59" t="s">
        <v>34</v>
      </c>
      <c r="CR426" s="59" t="s">
        <v>35</v>
      </c>
      <c r="CS426" s="60" t="s">
        <v>85</v>
      </c>
      <c r="CT426" s="59" t="s">
        <v>81</v>
      </c>
      <c r="CU426" s="59" t="s">
        <v>82</v>
      </c>
      <c r="CV426" s="59" t="s">
        <v>83</v>
      </c>
      <c r="CW426" s="59" t="s">
        <v>84</v>
      </c>
      <c r="CX426" s="59" t="s">
        <v>29</v>
      </c>
      <c r="CY426" s="59" t="s">
        <v>30</v>
      </c>
      <c r="CZ426" s="59" t="s">
        <v>31</v>
      </c>
      <c r="DA426" s="59" t="s">
        <v>32</v>
      </c>
      <c r="DB426" s="59" t="s">
        <v>33</v>
      </c>
      <c r="DC426" s="59" t="s">
        <v>34</v>
      </c>
      <c r="DD426" s="59" t="s">
        <v>35</v>
      </c>
      <c r="DE426" s="60" t="s">
        <v>85</v>
      </c>
      <c r="DF426" s="59" t="s">
        <v>81</v>
      </c>
      <c r="DG426" s="59" t="s">
        <v>82</v>
      </c>
      <c r="DH426" s="59" t="s">
        <v>83</v>
      </c>
      <c r="DI426" s="59" t="s">
        <v>84</v>
      </c>
      <c r="DJ426" s="59" t="s">
        <v>29</v>
      </c>
      <c r="DK426" s="59" t="s">
        <v>30</v>
      </c>
      <c r="DL426" s="59" t="s">
        <v>31</v>
      </c>
      <c r="DM426" s="59" t="s">
        <v>32</v>
      </c>
      <c r="DN426" s="59" t="s">
        <v>33</v>
      </c>
      <c r="DO426" s="59" t="s">
        <v>34</v>
      </c>
      <c r="DP426" s="59" t="s">
        <v>35</v>
      </c>
      <c r="DQ426" s="60" t="s">
        <v>85</v>
      </c>
      <c r="DR426" s="59" t="s">
        <v>81</v>
      </c>
      <c r="DS426" s="59" t="s">
        <v>82</v>
      </c>
      <c r="DT426" s="59" t="s">
        <v>83</v>
      </c>
      <c r="DU426" s="59" t="s">
        <v>84</v>
      </c>
      <c r="DV426" s="59" t="s">
        <v>29</v>
      </c>
      <c r="DW426" s="59" t="s">
        <v>30</v>
      </c>
      <c r="DX426" s="59" t="s">
        <v>31</v>
      </c>
      <c r="DY426" s="59" t="s">
        <v>32</v>
      </c>
      <c r="DZ426" s="59" t="s">
        <v>33</v>
      </c>
      <c r="EA426" s="59" t="s">
        <v>34</v>
      </c>
      <c r="EB426" s="59" t="s">
        <v>35</v>
      </c>
      <c r="EC426" s="60" t="s">
        <v>85</v>
      </c>
    </row>
    <row r="427" spans="1:133" x14ac:dyDescent="0.2">
      <c r="A427" t="s">
        <v>162</v>
      </c>
      <c r="B427" s="29">
        <v>2</v>
      </c>
      <c r="C427" s="29">
        <v>1</v>
      </c>
      <c r="D427" s="29">
        <v>0</v>
      </c>
      <c r="E427" s="29">
        <v>0</v>
      </c>
      <c r="F427" s="29">
        <v>0</v>
      </c>
      <c r="G427" s="29">
        <v>0</v>
      </c>
      <c r="H427" s="29">
        <v>0</v>
      </c>
      <c r="I427" s="29">
        <v>0</v>
      </c>
      <c r="J427" s="29">
        <v>0</v>
      </c>
      <c r="K427" s="29">
        <v>0</v>
      </c>
      <c r="L427" s="29">
        <v>0</v>
      </c>
      <c r="M427" s="44">
        <f>SUM(B427:L427)</f>
        <v>3</v>
      </c>
      <c r="N427" s="29">
        <v>0</v>
      </c>
      <c r="O427" s="29">
        <v>0</v>
      </c>
      <c r="P427" s="29">
        <v>0</v>
      </c>
      <c r="Q427" s="29">
        <v>0</v>
      </c>
      <c r="R427" s="29">
        <v>0</v>
      </c>
      <c r="S427" s="29">
        <v>0</v>
      </c>
      <c r="T427" s="29">
        <v>0</v>
      </c>
      <c r="U427" s="29">
        <v>0</v>
      </c>
      <c r="V427" s="29">
        <v>0</v>
      </c>
      <c r="W427" s="29">
        <v>0</v>
      </c>
      <c r="X427" s="29">
        <v>0</v>
      </c>
      <c r="Y427" s="44" t="e">
        <f>SUM(#REF!)</f>
        <v>#REF!</v>
      </c>
      <c r="Z427" s="29">
        <v>0</v>
      </c>
      <c r="AA427" s="29">
        <v>1</v>
      </c>
      <c r="AB427" s="29">
        <v>0</v>
      </c>
      <c r="AC427" s="29">
        <v>0</v>
      </c>
      <c r="AD427" s="29">
        <v>0</v>
      </c>
      <c r="AE427" s="29">
        <v>0</v>
      </c>
      <c r="AF427" s="29">
        <v>0</v>
      </c>
      <c r="AG427" s="29">
        <v>0</v>
      </c>
      <c r="AH427" s="29">
        <v>0</v>
      </c>
      <c r="AI427" s="29">
        <v>0</v>
      </c>
      <c r="AJ427" s="29">
        <v>0</v>
      </c>
      <c r="AK427" s="44" t="e">
        <f>SUM(#REF!)</f>
        <v>#REF!</v>
      </c>
      <c r="AL427" s="29">
        <v>1</v>
      </c>
      <c r="AM427" s="29">
        <v>0</v>
      </c>
      <c r="AN427" s="29">
        <v>1</v>
      </c>
      <c r="AO427" s="29">
        <v>0</v>
      </c>
      <c r="AP427" s="29">
        <v>0</v>
      </c>
      <c r="AQ427" s="29">
        <v>0</v>
      </c>
      <c r="AR427" s="29">
        <v>0</v>
      </c>
      <c r="AS427" s="29">
        <v>0</v>
      </c>
      <c r="AT427" s="29">
        <v>0</v>
      </c>
      <c r="AU427" s="29">
        <v>0</v>
      </c>
      <c r="AV427" s="29">
        <v>0</v>
      </c>
      <c r="AW427" s="44" t="e">
        <f>SUM(#REF!)</f>
        <v>#REF!</v>
      </c>
      <c r="AX427" s="29">
        <v>0</v>
      </c>
      <c r="AY427" s="29">
        <v>0</v>
      </c>
      <c r="AZ427" s="29">
        <v>0</v>
      </c>
      <c r="BA427" s="29">
        <v>0</v>
      </c>
      <c r="BB427" s="29">
        <v>0</v>
      </c>
      <c r="BC427" s="29">
        <v>0</v>
      </c>
      <c r="BD427" s="29">
        <v>0</v>
      </c>
      <c r="BE427" s="29">
        <v>0</v>
      </c>
      <c r="BF427" s="29">
        <v>0</v>
      </c>
      <c r="BG427" s="29">
        <v>0</v>
      </c>
      <c r="BH427" s="29">
        <v>0</v>
      </c>
      <c r="BI427" s="44" t="e">
        <f>SUM(#REF!)</f>
        <v>#REF!</v>
      </c>
      <c r="BJ427" s="29">
        <v>0</v>
      </c>
      <c r="BK427" s="29">
        <v>0</v>
      </c>
      <c r="BL427" s="29">
        <v>0</v>
      </c>
      <c r="BM427" s="29">
        <v>0</v>
      </c>
      <c r="BN427" s="29">
        <v>0</v>
      </c>
      <c r="BO427" s="29">
        <v>0</v>
      </c>
      <c r="BP427" s="29">
        <v>0</v>
      </c>
      <c r="BQ427" s="29">
        <v>0</v>
      </c>
      <c r="BR427" s="29">
        <v>0</v>
      </c>
      <c r="BS427" s="29">
        <v>0</v>
      </c>
      <c r="BT427" s="29">
        <v>0</v>
      </c>
      <c r="BU427" s="44" t="e">
        <f>SUM(#REF!)</f>
        <v>#REF!</v>
      </c>
      <c r="BV427" s="29">
        <v>0</v>
      </c>
      <c r="BW427" s="29">
        <v>0</v>
      </c>
      <c r="BX427" s="29">
        <v>1</v>
      </c>
      <c r="BY427" s="29">
        <v>0</v>
      </c>
      <c r="BZ427" s="29">
        <v>0</v>
      </c>
      <c r="CA427" s="29">
        <v>0</v>
      </c>
      <c r="CB427" s="29">
        <v>0</v>
      </c>
      <c r="CC427" s="29">
        <v>0</v>
      </c>
      <c r="CD427" s="29">
        <v>0</v>
      </c>
      <c r="CE427" s="29">
        <v>0</v>
      </c>
      <c r="CF427" s="29">
        <v>0</v>
      </c>
      <c r="CG427" s="44" t="e">
        <f>SUM(#REF!)</f>
        <v>#REF!</v>
      </c>
      <c r="CH427" s="29">
        <v>0</v>
      </c>
      <c r="CI427" s="29">
        <v>0</v>
      </c>
      <c r="CJ427" s="29">
        <v>0</v>
      </c>
      <c r="CK427" s="29">
        <v>0</v>
      </c>
      <c r="CL427" s="29">
        <v>0</v>
      </c>
      <c r="CM427" s="29">
        <v>0</v>
      </c>
      <c r="CN427" s="29">
        <v>0</v>
      </c>
      <c r="CO427" s="29">
        <v>0</v>
      </c>
      <c r="CP427" s="29">
        <v>0</v>
      </c>
      <c r="CQ427" s="29">
        <v>0</v>
      </c>
      <c r="CR427" s="29">
        <v>0</v>
      </c>
      <c r="CS427" s="44" t="e">
        <f>SUM(#REF!)</f>
        <v>#REF!</v>
      </c>
      <c r="CT427" s="29">
        <v>0</v>
      </c>
      <c r="CU427" s="29">
        <v>0</v>
      </c>
      <c r="CV427" s="29">
        <v>0</v>
      </c>
      <c r="CW427" s="29">
        <v>0</v>
      </c>
      <c r="CX427" s="29">
        <v>0</v>
      </c>
      <c r="CY427" s="29">
        <v>0</v>
      </c>
      <c r="CZ427" s="29">
        <v>0</v>
      </c>
      <c r="DA427" s="29">
        <v>0</v>
      </c>
      <c r="DB427" s="29">
        <v>0</v>
      </c>
      <c r="DC427" s="29">
        <v>0</v>
      </c>
      <c r="DD427" s="29">
        <v>0</v>
      </c>
      <c r="DE427" s="44" t="e">
        <f>SUM(#REF!)</f>
        <v>#REF!</v>
      </c>
      <c r="DF427" s="29">
        <v>0</v>
      </c>
      <c r="DG427" s="29">
        <v>0</v>
      </c>
      <c r="DH427" s="29">
        <v>0</v>
      </c>
      <c r="DI427" s="29">
        <v>0</v>
      </c>
      <c r="DJ427" s="29">
        <v>0</v>
      </c>
      <c r="DK427" s="29">
        <v>0</v>
      </c>
      <c r="DL427" s="29">
        <v>0</v>
      </c>
      <c r="DM427" s="29">
        <v>0</v>
      </c>
      <c r="DN427" s="29">
        <v>0</v>
      </c>
      <c r="DO427" s="29">
        <v>0</v>
      </c>
      <c r="DP427" s="29">
        <v>0</v>
      </c>
      <c r="DQ427" s="44" t="e">
        <f>SUM(#REF!)</f>
        <v>#REF!</v>
      </c>
      <c r="DR427" s="29">
        <v>0</v>
      </c>
      <c r="DS427" s="29">
        <v>0</v>
      </c>
      <c r="DT427" s="29">
        <v>0</v>
      </c>
      <c r="DU427" s="29">
        <v>0</v>
      </c>
      <c r="DV427" s="29">
        <v>0</v>
      </c>
      <c r="DW427" s="29">
        <v>0</v>
      </c>
      <c r="DX427" s="29">
        <v>0</v>
      </c>
      <c r="DY427" s="29">
        <v>0</v>
      </c>
      <c r="DZ427" s="29">
        <v>0</v>
      </c>
      <c r="EA427" s="29">
        <v>0</v>
      </c>
      <c r="EB427" s="29">
        <v>0</v>
      </c>
      <c r="EC427" s="44" t="e">
        <f>SUM(#REF!)</f>
        <v>#REF!</v>
      </c>
    </row>
    <row r="428" spans="1:133" x14ac:dyDescent="0.2">
      <c r="A428" t="s">
        <v>163</v>
      </c>
      <c r="B428" s="17" t="e">
        <f>B427/D427*100</f>
        <v>#DIV/0!</v>
      </c>
      <c r="C428" s="17" t="e">
        <f>C427/E427*100</f>
        <v>#DIV/0!</v>
      </c>
      <c r="D428" s="17">
        <f>D427/M427*100</f>
        <v>0</v>
      </c>
      <c r="E428" s="17" t="e">
        <f>E427/#REF!*100</f>
        <v>#REF!</v>
      </c>
      <c r="F428" s="17" t="e">
        <f>F427/#REF!*100</f>
        <v>#REF!</v>
      </c>
      <c r="G428" s="17" t="e">
        <f>G427/#REF!*100</f>
        <v>#REF!</v>
      </c>
      <c r="H428" s="17" t="e">
        <f>H427/#REF!*100</f>
        <v>#REF!</v>
      </c>
      <c r="I428" s="17" t="e">
        <f>I427/#REF!*100</f>
        <v>#REF!</v>
      </c>
      <c r="J428" s="17" t="e">
        <f>J427/#REF!*100</f>
        <v>#REF!</v>
      </c>
      <c r="K428" s="17" t="e">
        <f>K427/#REF!*100</f>
        <v>#REF!</v>
      </c>
      <c r="L428" s="17" t="e">
        <f>L427/#REF!*100</f>
        <v>#REF!</v>
      </c>
      <c r="M428" s="44" t="e">
        <f t="shared" ref="M428:M434" si="141">SUM(B428:L428)</f>
        <v>#DIV/0!</v>
      </c>
      <c r="N428" s="17" t="e">
        <f>N427/P427*100</f>
        <v>#DIV/0!</v>
      </c>
      <c r="O428" s="17" t="e">
        <f>O427/Q427*100</f>
        <v>#DIV/0!</v>
      </c>
      <c r="P428" s="17" t="e">
        <f>P427/Y427*100</f>
        <v>#REF!</v>
      </c>
      <c r="Q428" s="17" t="e">
        <f>Q427/#REF!*100</f>
        <v>#REF!</v>
      </c>
      <c r="R428" s="17" t="e">
        <f>R427/#REF!*100</f>
        <v>#REF!</v>
      </c>
      <c r="S428" s="17" t="e">
        <f>S427/#REF!*100</f>
        <v>#REF!</v>
      </c>
      <c r="T428" s="17" t="e">
        <f>T427/#REF!*100</f>
        <v>#REF!</v>
      </c>
      <c r="U428" s="17" t="e">
        <f>U427/#REF!*100</f>
        <v>#REF!</v>
      </c>
      <c r="V428" s="17" t="e">
        <f>V427/#REF!*100</f>
        <v>#REF!</v>
      </c>
      <c r="W428" s="17" t="e">
        <f>W427/#REF!*100</f>
        <v>#REF!</v>
      </c>
      <c r="X428" s="17" t="e">
        <f>X427/#REF!*100</f>
        <v>#REF!</v>
      </c>
      <c r="Y428" s="45" t="e">
        <f ca="1">SUM(Y428:AC428)</f>
        <v>#REF!</v>
      </c>
      <c r="Z428" s="17" t="e">
        <f>Z427/AB427*100</f>
        <v>#DIV/0!</v>
      </c>
      <c r="AA428" s="17" t="e">
        <f>AA427/AC427*100</f>
        <v>#DIV/0!</v>
      </c>
      <c r="AB428" s="17" t="e">
        <f>AB427/AK427*100</f>
        <v>#REF!</v>
      </c>
      <c r="AC428" s="17" t="e">
        <f>AC427/#REF!*100</f>
        <v>#REF!</v>
      </c>
      <c r="AD428" s="17" t="e">
        <f>AD427/#REF!*100</f>
        <v>#REF!</v>
      </c>
      <c r="AE428" s="17" t="e">
        <f>AE427/#REF!*100</f>
        <v>#REF!</v>
      </c>
      <c r="AF428" s="17" t="e">
        <f>AF427/#REF!*100</f>
        <v>#REF!</v>
      </c>
      <c r="AG428" s="17" t="e">
        <f>AG427/#REF!*100</f>
        <v>#REF!</v>
      </c>
      <c r="AH428" s="17" t="e">
        <f>AH427/#REF!*100</f>
        <v>#REF!</v>
      </c>
      <c r="AI428" s="17" t="e">
        <f>AI427/#REF!*100</f>
        <v>#REF!</v>
      </c>
      <c r="AJ428" s="17" t="e">
        <f>AJ427/#REF!*100</f>
        <v>#REF!</v>
      </c>
      <c r="AK428" s="45" t="e">
        <f ca="1">SUM(AK428:AO428)</f>
        <v>#REF!</v>
      </c>
      <c r="AL428" s="17">
        <f>AL427/AN427*100</f>
        <v>100</v>
      </c>
      <c r="AM428" s="17" t="e">
        <f>AM427/AO427*100</f>
        <v>#DIV/0!</v>
      </c>
      <c r="AN428" s="17" t="e">
        <f>AN427/AW427*100</f>
        <v>#REF!</v>
      </c>
      <c r="AO428" s="17" t="e">
        <f>AO427/#REF!*100</f>
        <v>#REF!</v>
      </c>
      <c r="AP428" s="17" t="e">
        <f>AP427/#REF!*100</f>
        <v>#REF!</v>
      </c>
      <c r="AQ428" s="17" t="e">
        <f>AQ427/#REF!*100</f>
        <v>#REF!</v>
      </c>
      <c r="AR428" s="17" t="e">
        <f>AR427/#REF!*100</f>
        <v>#REF!</v>
      </c>
      <c r="AS428" s="17" t="e">
        <f>AS427/#REF!*100</f>
        <v>#REF!</v>
      </c>
      <c r="AT428" s="17" t="e">
        <f>AT427/#REF!*100</f>
        <v>#REF!</v>
      </c>
      <c r="AU428" s="17" t="e">
        <f>AU427/#REF!*100</f>
        <v>#REF!</v>
      </c>
      <c r="AV428" s="17" t="e">
        <f>AV427/#REF!*100</f>
        <v>#REF!</v>
      </c>
      <c r="AW428" s="45" t="e">
        <f ca="1">SUM(AW428:BA428)</f>
        <v>#REF!</v>
      </c>
      <c r="AX428" s="17" t="e">
        <f>AX427/AZ427*100</f>
        <v>#DIV/0!</v>
      </c>
      <c r="AY428" s="17" t="e">
        <f>AY427/BA427*100</f>
        <v>#DIV/0!</v>
      </c>
      <c r="AZ428" s="17" t="e">
        <f>AZ427/BI427*100</f>
        <v>#REF!</v>
      </c>
      <c r="BA428" s="17" t="e">
        <f>BA427/#REF!*100</f>
        <v>#REF!</v>
      </c>
      <c r="BB428" s="17" t="e">
        <f>BB427/#REF!*100</f>
        <v>#REF!</v>
      </c>
      <c r="BC428" s="17" t="e">
        <f>BC427/#REF!*100</f>
        <v>#REF!</v>
      </c>
      <c r="BD428" s="17" t="e">
        <f>BD427/#REF!*100</f>
        <v>#REF!</v>
      </c>
      <c r="BE428" s="17" t="e">
        <f>BE427/#REF!*100</f>
        <v>#REF!</v>
      </c>
      <c r="BF428" s="17" t="e">
        <f>BF427/#REF!*100</f>
        <v>#REF!</v>
      </c>
      <c r="BG428" s="17" t="e">
        <f>BG427/#REF!*100</f>
        <v>#REF!</v>
      </c>
      <c r="BH428" s="17" t="e">
        <f>BH427/#REF!*100</f>
        <v>#REF!</v>
      </c>
      <c r="BI428" s="45" t="e">
        <f ca="1">SUM(BI428:BM428)</f>
        <v>#REF!</v>
      </c>
      <c r="BJ428" s="17" t="e">
        <f>BJ427/BL427*100</f>
        <v>#DIV/0!</v>
      </c>
      <c r="BK428" s="17" t="e">
        <f>BK427/BM427*100</f>
        <v>#DIV/0!</v>
      </c>
      <c r="BL428" s="17" t="e">
        <f>BL427/BU427*100</f>
        <v>#REF!</v>
      </c>
      <c r="BM428" s="17" t="e">
        <f>BM427/#REF!*100</f>
        <v>#REF!</v>
      </c>
      <c r="BN428" s="17" t="e">
        <f>BN427/#REF!*100</f>
        <v>#REF!</v>
      </c>
      <c r="BO428" s="17" t="e">
        <f>BO427/#REF!*100</f>
        <v>#REF!</v>
      </c>
      <c r="BP428" s="17" t="e">
        <f>BP427/#REF!*100</f>
        <v>#REF!</v>
      </c>
      <c r="BQ428" s="17" t="e">
        <f>BQ427/#REF!*100</f>
        <v>#REF!</v>
      </c>
      <c r="BR428" s="17" t="e">
        <f>BR427/#REF!*100</f>
        <v>#REF!</v>
      </c>
      <c r="BS428" s="17" t="e">
        <f>BS427/#REF!*100</f>
        <v>#REF!</v>
      </c>
      <c r="BT428" s="17" t="e">
        <f>BT427/#REF!*100</f>
        <v>#REF!</v>
      </c>
      <c r="BU428" s="45" t="e">
        <f ca="1">SUM(BU428:BY428)</f>
        <v>#REF!</v>
      </c>
      <c r="BV428" s="17">
        <f>BV427/BX427*100</f>
        <v>0</v>
      </c>
      <c r="BW428" s="17" t="e">
        <f>BW427/BY427*100</f>
        <v>#DIV/0!</v>
      </c>
      <c r="BX428" s="17" t="e">
        <f>BX427/CG427*100</f>
        <v>#REF!</v>
      </c>
      <c r="BY428" s="17" t="e">
        <f>BY427/#REF!*100</f>
        <v>#REF!</v>
      </c>
      <c r="BZ428" s="17" t="e">
        <f>BZ427/#REF!*100</f>
        <v>#REF!</v>
      </c>
      <c r="CA428" s="17" t="e">
        <f>CA427/#REF!*100</f>
        <v>#REF!</v>
      </c>
      <c r="CB428" s="17" t="e">
        <f>CB427/#REF!*100</f>
        <v>#REF!</v>
      </c>
      <c r="CC428" s="17" t="e">
        <f>CC427/#REF!*100</f>
        <v>#REF!</v>
      </c>
      <c r="CD428" s="17" t="e">
        <f>CD427/#REF!*100</f>
        <v>#REF!</v>
      </c>
      <c r="CE428" s="17" t="e">
        <f>CE427/#REF!*100</f>
        <v>#REF!</v>
      </c>
      <c r="CF428" s="17" t="e">
        <f>CF427/#REF!*100</f>
        <v>#REF!</v>
      </c>
      <c r="CG428" s="45" t="e">
        <f ca="1">SUM(CG428:CK428)</f>
        <v>#REF!</v>
      </c>
      <c r="CH428" s="17" t="e">
        <f>CH427/CJ427*100</f>
        <v>#DIV/0!</v>
      </c>
      <c r="CI428" s="17" t="e">
        <f>CI427/CK427*100</f>
        <v>#DIV/0!</v>
      </c>
      <c r="CJ428" s="17" t="e">
        <f>CJ427/CS427*100</f>
        <v>#REF!</v>
      </c>
      <c r="CK428" s="17" t="e">
        <f>CK427/#REF!*100</f>
        <v>#REF!</v>
      </c>
      <c r="CL428" s="17" t="e">
        <f>CL427/#REF!*100</f>
        <v>#REF!</v>
      </c>
      <c r="CM428" s="17" t="e">
        <f>CM427/#REF!*100</f>
        <v>#REF!</v>
      </c>
      <c r="CN428" s="17" t="e">
        <f>CN427/#REF!*100</f>
        <v>#REF!</v>
      </c>
      <c r="CO428" s="17" t="e">
        <f>CO427/#REF!*100</f>
        <v>#REF!</v>
      </c>
      <c r="CP428" s="17" t="e">
        <f>CP427/#REF!*100</f>
        <v>#REF!</v>
      </c>
      <c r="CQ428" s="17" t="e">
        <f>CQ427/#REF!*100</f>
        <v>#REF!</v>
      </c>
      <c r="CR428" s="17" t="e">
        <f>CR427/#REF!*100</f>
        <v>#REF!</v>
      </c>
      <c r="CS428" s="45" t="e">
        <f ca="1">SUM(CS428:CW428)</f>
        <v>#REF!</v>
      </c>
      <c r="CT428" s="17" t="e">
        <f>CT427/CV427*100</f>
        <v>#DIV/0!</v>
      </c>
      <c r="CU428" s="17" t="e">
        <f>CU427/CW427*100</f>
        <v>#DIV/0!</v>
      </c>
      <c r="CV428" s="17" t="e">
        <f>CV427/DE427*100</f>
        <v>#REF!</v>
      </c>
      <c r="CW428" s="17" t="e">
        <f>CW427/#REF!*100</f>
        <v>#REF!</v>
      </c>
      <c r="CX428" s="17" t="e">
        <f>CX427/#REF!*100</f>
        <v>#REF!</v>
      </c>
      <c r="CY428" s="17" t="e">
        <f>CY427/#REF!*100</f>
        <v>#REF!</v>
      </c>
      <c r="CZ428" s="17" t="e">
        <f>CZ427/#REF!*100</f>
        <v>#REF!</v>
      </c>
      <c r="DA428" s="17" t="e">
        <f>DA427/#REF!*100</f>
        <v>#REF!</v>
      </c>
      <c r="DB428" s="17" t="e">
        <f>DB427/#REF!*100</f>
        <v>#REF!</v>
      </c>
      <c r="DC428" s="17" t="e">
        <f>DC427/#REF!*100</f>
        <v>#REF!</v>
      </c>
      <c r="DD428" s="17" t="e">
        <f>DD427/#REF!*100</f>
        <v>#REF!</v>
      </c>
      <c r="DE428" s="45" t="e">
        <f ca="1">SUM(DE428:DI428)</f>
        <v>#REF!</v>
      </c>
      <c r="DF428" s="17" t="e">
        <f>DF427/DH427*100</f>
        <v>#DIV/0!</v>
      </c>
      <c r="DG428" s="17" t="e">
        <f>DG427/DI427*100</f>
        <v>#DIV/0!</v>
      </c>
      <c r="DH428" s="17" t="e">
        <f>DH427/DQ427*100</f>
        <v>#REF!</v>
      </c>
      <c r="DI428" s="17" t="e">
        <f>DI427/#REF!*100</f>
        <v>#REF!</v>
      </c>
      <c r="DJ428" s="17" t="e">
        <f>DJ427/#REF!*100</f>
        <v>#REF!</v>
      </c>
      <c r="DK428" s="17" t="e">
        <f>DK427/#REF!*100</f>
        <v>#REF!</v>
      </c>
      <c r="DL428" s="17" t="e">
        <f>DL427/#REF!*100</f>
        <v>#REF!</v>
      </c>
      <c r="DM428" s="17" t="e">
        <f>DM427/#REF!*100</f>
        <v>#REF!</v>
      </c>
      <c r="DN428" s="17" t="e">
        <f>DN427/#REF!*100</f>
        <v>#REF!</v>
      </c>
      <c r="DO428" s="17" t="e">
        <f>DO427/#REF!*100</f>
        <v>#REF!</v>
      </c>
      <c r="DP428" s="17" t="e">
        <f>DP427/#REF!*100</f>
        <v>#REF!</v>
      </c>
      <c r="DQ428" s="45" t="e">
        <f ca="1">SUM(DQ428:DU428)</f>
        <v>#REF!</v>
      </c>
      <c r="DR428" s="17" t="e">
        <f>DR427/DT427*100</f>
        <v>#DIV/0!</v>
      </c>
      <c r="DS428" s="17" t="e">
        <f>DS427/DU427*100</f>
        <v>#DIV/0!</v>
      </c>
      <c r="DT428" s="17" t="e">
        <f>DT427/EC427*100</f>
        <v>#REF!</v>
      </c>
      <c r="DU428" s="17" t="e">
        <f>DU427/#REF!*100</f>
        <v>#REF!</v>
      </c>
      <c r="DV428" s="17" t="e">
        <f>DV427/#REF!*100</f>
        <v>#REF!</v>
      </c>
      <c r="DW428" s="17" t="e">
        <f>DW427/#REF!*100</f>
        <v>#REF!</v>
      </c>
      <c r="DX428" s="17" t="e">
        <f>DX427/#REF!*100</f>
        <v>#REF!</v>
      </c>
      <c r="DY428" s="17" t="e">
        <f>DY427/#REF!*100</f>
        <v>#REF!</v>
      </c>
      <c r="DZ428" s="17" t="e">
        <f>DZ427/#REF!*100</f>
        <v>#REF!</v>
      </c>
      <c r="EA428" s="17" t="e">
        <f>EA427/#REF!*100</f>
        <v>#REF!</v>
      </c>
      <c r="EB428" s="17" t="e">
        <f>EB427/#REF!*100</f>
        <v>#REF!</v>
      </c>
      <c r="EC428" s="45" t="e">
        <f ca="1">SUM(EC428:EG428)</f>
        <v>#REF!</v>
      </c>
    </row>
    <row r="429" spans="1:133" x14ac:dyDescent="0.2">
      <c r="A429" t="s">
        <v>164</v>
      </c>
      <c r="B429" s="29">
        <v>1</v>
      </c>
      <c r="C429" s="29">
        <v>0</v>
      </c>
      <c r="D429" s="29">
        <v>0</v>
      </c>
      <c r="E429" s="29">
        <v>1</v>
      </c>
      <c r="F429" s="29">
        <v>0</v>
      </c>
      <c r="G429" s="29">
        <v>0</v>
      </c>
      <c r="H429" s="29">
        <v>0</v>
      </c>
      <c r="I429" s="29">
        <v>0</v>
      </c>
      <c r="J429" s="29">
        <v>0</v>
      </c>
      <c r="K429" s="29">
        <v>0</v>
      </c>
      <c r="L429" s="29">
        <v>0</v>
      </c>
      <c r="M429" s="44">
        <f t="shared" si="141"/>
        <v>2</v>
      </c>
      <c r="N429" s="29">
        <v>0</v>
      </c>
      <c r="O429" s="29">
        <v>0</v>
      </c>
      <c r="P429" s="29">
        <v>1</v>
      </c>
      <c r="Q429" s="29">
        <v>0</v>
      </c>
      <c r="R429" s="29">
        <v>0</v>
      </c>
      <c r="S429" s="29">
        <v>0</v>
      </c>
      <c r="T429" s="29">
        <v>0</v>
      </c>
      <c r="U429" s="29">
        <v>0</v>
      </c>
      <c r="V429" s="29">
        <v>0</v>
      </c>
      <c r="W429" s="29">
        <v>0</v>
      </c>
      <c r="X429" s="29">
        <v>0</v>
      </c>
      <c r="Y429" s="44" t="e">
        <f>SUM(#REF!)</f>
        <v>#REF!</v>
      </c>
      <c r="Z429" s="29">
        <v>0</v>
      </c>
      <c r="AA429" s="29">
        <v>0</v>
      </c>
      <c r="AB429" s="29">
        <v>0</v>
      </c>
      <c r="AC429" s="29">
        <v>0</v>
      </c>
      <c r="AD429" s="29">
        <v>0</v>
      </c>
      <c r="AE429" s="29">
        <v>0</v>
      </c>
      <c r="AF429" s="29">
        <v>0</v>
      </c>
      <c r="AG429" s="29">
        <v>0</v>
      </c>
      <c r="AH429" s="29">
        <v>0</v>
      </c>
      <c r="AI429" s="29">
        <v>0</v>
      </c>
      <c r="AJ429" s="29">
        <v>0</v>
      </c>
      <c r="AK429" s="44" t="e">
        <f>SUM(#REF!)</f>
        <v>#REF!</v>
      </c>
      <c r="AL429" s="29">
        <v>0</v>
      </c>
      <c r="AM429" s="29">
        <v>1</v>
      </c>
      <c r="AN429" s="29">
        <v>0</v>
      </c>
      <c r="AO429" s="29">
        <v>0</v>
      </c>
      <c r="AP429" s="29">
        <v>0</v>
      </c>
      <c r="AQ429" s="29">
        <v>0</v>
      </c>
      <c r="AR429" s="29">
        <v>0</v>
      </c>
      <c r="AS429" s="29">
        <v>0</v>
      </c>
      <c r="AT429" s="29">
        <v>0</v>
      </c>
      <c r="AU429" s="29">
        <v>0</v>
      </c>
      <c r="AV429" s="29">
        <v>0</v>
      </c>
      <c r="AW429" s="44" t="e">
        <f>SUM(#REF!)</f>
        <v>#REF!</v>
      </c>
      <c r="AX429" s="29">
        <v>0</v>
      </c>
      <c r="AY429" s="29">
        <v>0</v>
      </c>
      <c r="AZ429" s="29">
        <v>0</v>
      </c>
      <c r="BA429" s="29">
        <v>0</v>
      </c>
      <c r="BB429" s="29">
        <v>0</v>
      </c>
      <c r="BC429" s="29">
        <v>0</v>
      </c>
      <c r="BD429" s="29">
        <v>0</v>
      </c>
      <c r="BE429" s="29">
        <v>0</v>
      </c>
      <c r="BF429" s="29">
        <v>0</v>
      </c>
      <c r="BG429" s="29">
        <v>0</v>
      </c>
      <c r="BH429" s="29">
        <v>0</v>
      </c>
      <c r="BI429" s="44" t="e">
        <f>SUM(#REF!)</f>
        <v>#REF!</v>
      </c>
      <c r="BJ429" s="29">
        <v>1</v>
      </c>
      <c r="BK429" s="29">
        <v>0</v>
      </c>
      <c r="BL429" s="29">
        <v>0</v>
      </c>
      <c r="BM429" s="29">
        <v>0</v>
      </c>
      <c r="BN429" s="29">
        <v>0</v>
      </c>
      <c r="BO429" s="29">
        <v>0</v>
      </c>
      <c r="BP429" s="29">
        <v>0</v>
      </c>
      <c r="BQ429" s="29">
        <v>0</v>
      </c>
      <c r="BR429" s="29">
        <v>0</v>
      </c>
      <c r="BS429" s="29">
        <v>0</v>
      </c>
      <c r="BT429" s="29">
        <v>0</v>
      </c>
      <c r="BU429" s="44" t="e">
        <f>SUM(#REF!)</f>
        <v>#REF!</v>
      </c>
      <c r="BV429" s="29">
        <v>0</v>
      </c>
      <c r="BW429" s="29">
        <v>0</v>
      </c>
      <c r="BX429" s="29">
        <v>0</v>
      </c>
      <c r="BY429" s="29">
        <v>0</v>
      </c>
      <c r="BZ429" s="29">
        <v>0</v>
      </c>
      <c r="CA429" s="29">
        <v>0</v>
      </c>
      <c r="CB429" s="29">
        <v>0</v>
      </c>
      <c r="CC429" s="29">
        <v>0</v>
      </c>
      <c r="CD429" s="29">
        <v>0</v>
      </c>
      <c r="CE429" s="29">
        <v>0</v>
      </c>
      <c r="CF429" s="29">
        <v>0</v>
      </c>
      <c r="CG429" s="44" t="e">
        <f>SUM(#REF!)</f>
        <v>#REF!</v>
      </c>
      <c r="CH429" s="29">
        <v>0</v>
      </c>
      <c r="CI429" s="29">
        <v>0</v>
      </c>
      <c r="CJ429" s="29">
        <v>0</v>
      </c>
      <c r="CK429" s="29">
        <v>0</v>
      </c>
      <c r="CL429" s="29">
        <v>0</v>
      </c>
      <c r="CM429" s="29">
        <v>0</v>
      </c>
      <c r="CN429" s="29">
        <v>0</v>
      </c>
      <c r="CO429" s="29">
        <v>0</v>
      </c>
      <c r="CP429" s="29">
        <v>0</v>
      </c>
      <c r="CQ429" s="29">
        <v>0</v>
      </c>
      <c r="CR429" s="29">
        <v>0</v>
      </c>
      <c r="CS429" s="44" t="e">
        <f>SUM(#REF!)</f>
        <v>#REF!</v>
      </c>
      <c r="CT429" s="29">
        <v>0</v>
      </c>
      <c r="CU429" s="29">
        <v>0</v>
      </c>
      <c r="CV429" s="29">
        <v>0</v>
      </c>
      <c r="CW429" s="29">
        <v>0</v>
      </c>
      <c r="CX429" s="29">
        <v>0</v>
      </c>
      <c r="CY429" s="29">
        <v>0</v>
      </c>
      <c r="CZ429" s="29">
        <v>0</v>
      </c>
      <c r="DA429" s="29">
        <v>0</v>
      </c>
      <c r="DB429" s="29">
        <v>0</v>
      </c>
      <c r="DC429" s="29">
        <v>0</v>
      </c>
      <c r="DD429" s="29">
        <v>0</v>
      </c>
      <c r="DE429" s="44" t="e">
        <f>SUM(#REF!)</f>
        <v>#REF!</v>
      </c>
      <c r="DF429" s="29">
        <v>0</v>
      </c>
      <c r="DG429" s="29">
        <v>0</v>
      </c>
      <c r="DH429" s="29">
        <v>1</v>
      </c>
      <c r="DI429" s="29">
        <v>0</v>
      </c>
      <c r="DJ429" s="29">
        <v>0</v>
      </c>
      <c r="DK429" s="29">
        <v>0</v>
      </c>
      <c r="DL429" s="29">
        <v>0</v>
      </c>
      <c r="DM429" s="29">
        <v>0</v>
      </c>
      <c r="DN429" s="29">
        <v>0</v>
      </c>
      <c r="DO429" s="29">
        <v>0</v>
      </c>
      <c r="DP429" s="29">
        <v>0</v>
      </c>
      <c r="DQ429" s="44" t="e">
        <f>SUM(#REF!)</f>
        <v>#REF!</v>
      </c>
      <c r="DR429" s="29">
        <v>0</v>
      </c>
      <c r="DS429" s="29">
        <v>0</v>
      </c>
      <c r="DT429" s="29">
        <v>0</v>
      </c>
      <c r="DU429" s="29">
        <v>0</v>
      </c>
      <c r="DV429" s="29">
        <v>0</v>
      </c>
      <c r="DW429" s="29">
        <v>0</v>
      </c>
      <c r="DX429" s="29">
        <v>0</v>
      </c>
      <c r="DY429" s="29">
        <v>0</v>
      </c>
      <c r="DZ429" s="29">
        <v>0</v>
      </c>
      <c r="EA429" s="29">
        <v>0</v>
      </c>
      <c r="EB429" s="29">
        <v>0</v>
      </c>
      <c r="EC429" s="44" t="e">
        <f>SUM(#REF!)</f>
        <v>#REF!</v>
      </c>
    </row>
    <row r="430" spans="1:133" x14ac:dyDescent="0.2">
      <c r="A430" t="s">
        <v>165</v>
      </c>
      <c r="B430" s="17" t="e">
        <f>B429/D429*100</f>
        <v>#DIV/0!</v>
      </c>
      <c r="C430" s="17">
        <f>C429/E429*100</f>
        <v>0</v>
      </c>
      <c r="D430" s="17">
        <f>D429/M429*100</f>
        <v>0</v>
      </c>
      <c r="E430" s="17" t="e">
        <f>E429/#REF!*100</f>
        <v>#REF!</v>
      </c>
      <c r="F430" s="17" t="e">
        <f>F429/#REF!*100</f>
        <v>#REF!</v>
      </c>
      <c r="G430" s="17" t="e">
        <f>G429/#REF!*100</f>
        <v>#REF!</v>
      </c>
      <c r="H430" s="17" t="e">
        <f>H429/#REF!*100</f>
        <v>#REF!</v>
      </c>
      <c r="I430" s="17" t="e">
        <f>I429/#REF!*100</f>
        <v>#REF!</v>
      </c>
      <c r="J430" s="17" t="e">
        <f>J429/#REF!*100</f>
        <v>#REF!</v>
      </c>
      <c r="K430" s="17" t="e">
        <f>K429/#REF!*100</f>
        <v>#REF!</v>
      </c>
      <c r="L430" s="17" t="e">
        <f>L429/#REF!*100</f>
        <v>#REF!</v>
      </c>
      <c r="M430" s="44" t="e">
        <f t="shared" si="141"/>
        <v>#DIV/0!</v>
      </c>
      <c r="N430" s="17">
        <f>N429/P429*100</f>
        <v>0</v>
      </c>
      <c r="O430" s="17" t="e">
        <f>O429/Q429*100</f>
        <v>#DIV/0!</v>
      </c>
      <c r="P430" s="17" t="e">
        <f>P429/Y429*100</f>
        <v>#REF!</v>
      </c>
      <c r="Q430" s="17" t="e">
        <f>Q429/#REF!*100</f>
        <v>#REF!</v>
      </c>
      <c r="R430" s="17" t="e">
        <f>R429/#REF!*100</f>
        <v>#REF!</v>
      </c>
      <c r="S430" s="17" t="e">
        <f>S429/#REF!*100</f>
        <v>#REF!</v>
      </c>
      <c r="T430" s="17" t="e">
        <f>T429/#REF!*100</f>
        <v>#REF!</v>
      </c>
      <c r="U430" s="17" t="e">
        <f>U429/#REF!*100</f>
        <v>#REF!</v>
      </c>
      <c r="V430" s="17" t="e">
        <f>V429/#REF!*100</f>
        <v>#REF!</v>
      </c>
      <c r="W430" s="17" t="e">
        <f>W429/#REF!*100</f>
        <v>#REF!</v>
      </c>
      <c r="X430" s="17" t="e">
        <f>X429/#REF!*100</f>
        <v>#REF!</v>
      </c>
      <c r="Y430" s="45" t="e">
        <f ca="1">SUM(Y430:AC430)</f>
        <v>#REF!</v>
      </c>
      <c r="Z430" s="17" t="e">
        <f>Z429/AB429*100</f>
        <v>#DIV/0!</v>
      </c>
      <c r="AA430" s="17" t="e">
        <f>AA429/AC429*100</f>
        <v>#DIV/0!</v>
      </c>
      <c r="AB430" s="17" t="e">
        <f>AB429/AK429*100</f>
        <v>#REF!</v>
      </c>
      <c r="AC430" s="17" t="e">
        <f>AC429/#REF!*100</f>
        <v>#REF!</v>
      </c>
      <c r="AD430" s="17" t="e">
        <f>AD429/#REF!*100</f>
        <v>#REF!</v>
      </c>
      <c r="AE430" s="17" t="e">
        <f>AE429/#REF!*100</f>
        <v>#REF!</v>
      </c>
      <c r="AF430" s="17" t="e">
        <f>AF429/#REF!*100</f>
        <v>#REF!</v>
      </c>
      <c r="AG430" s="17" t="e">
        <f>AG429/#REF!*100</f>
        <v>#REF!</v>
      </c>
      <c r="AH430" s="17" t="e">
        <f>AH429/#REF!*100</f>
        <v>#REF!</v>
      </c>
      <c r="AI430" s="17" t="e">
        <f>AI429/#REF!*100</f>
        <v>#REF!</v>
      </c>
      <c r="AJ430" s="17" t="e">
        <f>AJ429/#REF!*100</f>
        <v>#REF!</v>
      </c>
      <c r="AK430" s="45" t="e">
        <f ca="1">SUM(AK430:AO430)</f>
        <v>#REF!</v>
      </c>
      <c r="AL430" s="17" t="e">
        <f>AL429/AN429*100</f>
        <v>#DIV/0!</v>
      </c>
      <c r="AM430" s="17" t="e">
        <f>AM429/AO429*100</f>
        <v>#DIV/0!</v>
      </c>
      <c r="AN430" s="17" t="e">
        <f>AN429/AW429*100</f>
        <v>#REF!</v>
      </c>
      <c r="AO430" s="17" t="e">
        <f>AO429/#REF!*100</f>
        <v>#REF!</v>
      </c>
      <c r="AP430" s="17" t="e">
        <f>AP429/#REF!*100</f>
        <v>#REF!</v>
      </c>
      <c r="AQ430" s="17" t="e">
        <f>AQ429/#REF!*100</f>
        <v>#REF!</v>
      </c>
      <c r="AR430" s="17" t="e">
        <f>AR429/#REF!*100</f>
        <v>#REF!</v>
      </c>
      <c r="AS430" s="17" t="e">
        <f>AS429/#REF!*100</f>
        <v>#REF!</v>
      </c>
      <c r="AT430" s="17" t="e">
        <f>AT429/#REF!*100</f>
        <v>#REF!</v>
      </c>
      <c r="AU430" s="17" t="e">
        <f>AU429/#REF!*100</f>
        <v>#REF!</v>
      </c>
      <c r="AV430" s="17" t="e">
        <f>AV429/#REF!*100</f>
        <v>#REF!</v>
      </c>
      <c r="AW430" s="45" t="e">
        <f ca="1">SUM(AW430:BA430)</f>
        <v>#REF!</v>
      </c>
      <c r="AX430" s="17" t="e">
        <f>AX429/AZ429*100</f>
        <v>#DIV/0!</v>
      </c>
      <c r="AY430" s="17" t="e">
        <f>AY429/BA429*100</f>
        <v>#DIV/0!</v>
      </c>
      <c r="AZ430" s="17" t="e">
        <f>AZ429/BI429*100</f>
        <v>#REF!</v>
      </c>
      <c r="BA430" s="17" t="e">
        <f>BA429/#REF!*100</f>
        <v>#REF!</v>
      </c>
      <c r="BB430" s="17" t="e">
        <f>BB429/#REF!*100</f>
        <v>#REF!</v>
      </c>
      <c r="BC430" s="17" t="e">
        <f>BC429/#REF!*100</f>
        <v>#REF!</v>
      </c>
      <c r="BD430" s="17" t="e">
        <f>BD429/#REF!*100</f>
        <v>#REF!</v>
      </c>
      <c r="BE430" s="17" t="e">
        <f>BE429/#REF!*100</f>
        <v>#REF!</v>
      </c>
      <c r="BF430" s="17" t="e">
        <f>BF429/#REF!*100</f>
        <v>#REF!</v>
      </c>
      <c r="BG430" s="17" t="e">
        <f>BG429/#REF!*100</f>
        <v>#REF!</v>
      </c>
      <c r="BH430" s="17" t="e">
        <f>BH429/#REF!*100</f>
        <v>#REF!</v>
      </c>
      <c r="BI430" s="45" t="e">
        <f ca="1">SUM(BI430:BM430)</f>
        <v>#REF!</v>
      </c>
      <c r="BJ430" s="17" t="e">
        <f>BJ429/BL429*100</f>
        <v>#DIV/0!</v>
      </c>
      <c r="BK430" s="17" t="e">
        <f>BK429/BM429*100</f>
        <v>#DIV/0!</v>
      </c>
      <c r="BL430" s="17" t="e">
        <f>BL429/BU429*100</f>
        <v>#REF!</v>
      </c>
      <c r="BM430" s="17" t="e">
        <f>BM429/#REF!*100</f>
        <v>#REF!</v>
      </c>
      <c r="BN430" s="17" t="e">
        <f>BN429/#REF!*100</f>
        <v>#REF!</v>
      </c>
      <c r="BO430" s="17" t="e">
        <f>BO429/#REF!*100</f>
        <v>#REF!</v>
      </c>
      <c r="BP430" s="17" t="e">
        <f>BP429/#REF!*100</f>
        <v>#REF!</v>
      </c>
      <c r="BQ430" s="17" t="e">
        <f>BQ429/#REF!*100</f>
        <v>#REF!</v>
      </c>
      <c r="BR430" s="17" t="e">
        <f>BR429/#REF!*100</f>
        <v>#REF!</v>
      </c>
      <c r="BS430" s="17" t="e">
        <f>BS429/#REF!*100</f>
        <v>#REF!</v>
      </c>
      <c r="BT430" s="17" t="e">
        <f>BT429/#REF!*100</f>
        <v>#REF!</v>
      </c>
      <c r="BU430" s="45" t="e">
        <f ca="1">SUM(BU430:BY430)</f>
        <v>#REF!</v>
      </c>
      <c r="BV430" s="17" t="e">
        <f>BV429/BX429*100</f>
        <v>#DIV/0!</v>
      </c>
      <c r="BW430" s="17" t="e">
        <f>BW429/BY429*100</f>
        <v>#DIV/0!</v>
      </c>
      <c r="BX430" s="17" t="e">
        <f>BX429/CG429*100</f>
        <v>#REF!</v>
      </c>
      <c r="BY430" s="17" t="e">
        <f>BY429/#REF!*100</f>
        <v>#REF!</v>
      </c>
      <c r="BZ430" s="17" t="e">
        <f>BZ429/#REF!*100</f>
        <v>#REF!</v>
      </c>
      <c r="CA430" s="17" t="e">
        <f>CA429/#REF!*100</f>
        <v>#REF!</v>
      </c>
      <c r="CB430" s="17" t="e">
        <f>CB429/#REF!*100</f>
        <v>#REF!</v>
      </c>
      <c r="CC430" s="17" t="e">
        <f>CC429/#REF!*100</f>
        <v>#REF!</v>
      </c>
      <c r="CD430" s="17" t="e">
        <f>CD429/#REF!*100</f>
        <v>#REF!</v>
      </c>
      <c r="CE430" s="17" t="e">
        <f>CE429/#REF!*100</f>
        <v>#REF!</v>
      </c>
      <c r="CF430" s="17" t="e">
        <f>CF429/#REF!*100</f>
        <v>#REF!</v>
      </c>
      <c r="CG430" s="45" t="e">
        <f ca="1">SUM(CG430:CK430)</f>
        <v>#REF!</v>
      </c>
      <c r="CH430" s="17" t="e">
        <f>CH429/CJ429*100</f>
        <v>#DIV/0!</v>
      </c>
      <c r="CI430" s="17" t="e">
        <f>CI429/CK429*100</f>
        <v>#DIV/0!</v>
      </c>
      <c r="CJ430" s="17" t="e">
        <f>CJ429/CS429*100</f>
        <v>#REF!</v>
      </c>
      <c r="CK430" s="17" t="e">
        <f>CK429/#REF!*100</f>
        <v>#REF!</v>
      </c>
      <c r="CL430" s="17" t="e">
        <f>CL429/#REF!*100</f>
        <v>#REF!</v>
      </c>
      <c r="CM430" s="17" t="e">
        <f>CM429/#REF!*100</f>
        <v>#REF!</v>
      </c>
      <c r="CN430" s="17" t="e">
        <f>CN429/#REF!*100</f>
        <v>#REF!</v>
      </c>
      <c r="CO430" s="17" t="e">
        <f>CO429/#REF!*100</f>
        <v>#REF!</v>
      </c>
      <c r="CP430" s="17" t="e">
        <f>CP429/#REF!*100</f>
        <v>#REF!</v>
      </c>
      <c r="CQ430" s="17" t="e">
        <f>CQ429/#REF!*100</f>
        <v>#REF!</v>
      </c>
      <c r="CR430" s="17" t="e">
        <f>CR429/#REF!*100</f>
        <v>#REF!</v>
      </c>
      <c r="CS430" s="45" t="e">
        <f ca="1">SUM(CS430:CW430)</f>
        <v>#REF!</v>
      </c>
      <c r="CT430" s="17" t="e">
        <f>CT429/CV429*100</f>
        <v>#DIV/0!</v>
      </c>
      <c r="CU430" s="17" t="e">
        <f>CU429/CW429*100</f>
        <v>#DIV/0!</v>
      </c>
      <c r="CV430" s="17" t="e">
        <f>CV429/DE429*100</f>
        <v>#REF!</v>
      </c>
      <c r="CW430" s="17" t="e">
        <f>CW429/#REF!*100</f>
        <v>#REF!</v>
      </c>
      <c r="CX430" s="17" t="e">
        <f>CX429/#REF!*100</f>
        <v>#REF!</v>
      </c>
      <c r="CY430" s="17" t="e">
        <f>CY429/#REF!*100</f>
        <v>#REF!</v>
      </c>
      <c r="CZ430" s="17" t="e">
        <f>CZ429/#REF!*100</f>
        <v>#REF!</v>
      </c>
      <c r="DA430" s="17" t="e">
        <f>DA429/#REF!*100</f>
        <v>#REF!</v>
      </c>
      <c r="DB430" s="17" t="e">
        <f>DB429/#REF!*100</f>
        <v>#REF!</v>
      </c>
      <c r="DC430" s="17" t="e">
        <f>DC429/#REF!*100</f>
        <v>#REF!</v>
      </c>
      <c r="DD430" s="17" t="e">
        <f>DD429/#REF!*100</f>
        <v>#REF!</v>
      </c>
      <c r="DE430" s="45" t="e">
        <f ca="1">SUM(DE430:DI430)</f>
        <v>#REF!</v>
      </c>
      <c r="DF430" s="17">
        <f>DF429/DH429*100</f>
        <v>0</v>
      </c>
      <c r="DG430" s="17" t="e">
        <f>DG429/DI429*100</f>
        <v>#DIV/0!</v>
      </c>
      <c r="DH430" s="17" t="e">
        <f>DH429/DQ429*100</f>
        <v>#REF!</v>
      </c>
      <c r="DI430" s="17" t="e">
        <f>DI429/#REF!*100</f>
        <v>#REF!</v>
      </c>
      <c r="DJ430" s="17" t="e">
        <f>DJ429/#REF!*100</f>
        <v>#REF!</v>
      </c>
      <c r="DK430" s="17" t="e">
        <f>DK429/#REF!*100</f>
        <v>#REF!</v>
      </c>
      <c r="DL430" s="17" t="e">
        <f>DL429/#REF!*100</f>
        <v>#REF!</v>
      </c>
      <c r="DM430" s="17" t="e">
        <f>DM429/#REF!*100</f>
        <v>#REF!</v>
      </c>
      <c r="DN430" s="17" t="e">
        <f>DN429/#REF!*100</f>
        <v>#REF!</v>
      </c>
      <c r="DO430" s="17" t="e">
        <f>DO429/#REF!*100</f>
        <v>#REF!</v>
      </c>
      <c r="DP430" s="17" t="e">
        <f>DP429/#REF!*100</f>
        <v>#REF!</v>
      </c>
      <c r="DQ430" s="45" t="e">
        <f ca="1">SUM(DQ430:DU430)</f>
        <v>#REF!</v>
      </c>
      <c r="DR430" s="17" t="e">
        <f>DR429/DT429*100</f>
        <v>#DIV/0!</v>
      </c>
      <c r="DS430" s="17" t="e">
        <f>DS429/DU429*100</f>
        <v>#DIV/0!</v>
      </c>
      <c r="DT430" s="17" t="e">
        <f>DT429/EC429*100</f>
        <v>#REF!</v>
      </c>
      <c r="DU430" s="17" t="e">
        <f>DU429/#REF!*100</f>
        <v>#REF!</v>
      </c>
      <c r="DV430" s="17" t="e">
        <f>DV429/#REF!*100</f>
        <v>#REF!</v>
      </c>
      <c r="DW430" s="17" t="e">
        <f>DW429/#REF!*100</f>
        <v>#REF!</v>
      </c>
      <c r="DX430" s="17" t="e">
        <f>DX429/#REF!*100</f>
        <v>#REF!</v>
      </c>
      <c r="DY430" s="17" t="e">
        <f>DY429/#REF!*100</f>
        <v>#REF!</v>
      </c>
      <c r="DZ430" s="17" t="e">
        <f>DZ429/#REF!*100</f>
        <v>#REF!</v>
      </c>
      <c r="EA430" s="17" t="e">
        <f>EA429/#REF!*100</f>
        <v>#REF!</v>
      </c>
      <c r="EB430" s="17" t="e">
        <f>EB429/#REF!*100</f>
        <v>#REF!</v>
      </c>
      <c r="EC430" s="45" t="e">
        <f ca="1">SUM(EC430:EG430)</f>
        <v>#REF!</v>
      </c>
    </row>
    <row r="431" spans="1:133" x14ac:dyDescent="0.2">
      <c r="A431" t="s">
        <v>172</v>
      </c>
      <c r="B431" s="29">
        <v>1</v>
      </c>
      <c r="C431" s="29">
        <v>1</v>
      </c>
      <c r="D431" s="29">
        <v>0</v>
      </c>
      <c r="E431" s="29">
        <v>0</v>
      </c>
      <c r="F431" s="29">
        <v>0</v>
      </c>
      <c r="G431" s="29">
        <v>0</v>
      </c>
      <c r="H431" s="29">
        <v>0</v>
      </c>
      <c r="I431" s="29">
        <v>0</v>
      </c>
      <c r="J431" s="29">
        <v>0</v>
      </c>
      <c r="K431" s="29">
        <v>0</v>
      </c>
      <c r="L431" s="29">
        <v>0</v>
      </c>
      <c r="M431" s="44">
        <f t="shared" si="141"/>
        <v>2</v>
      </c>
      <c r="N431" s="29">
        <v>0</v>
      </c>
      <c r="O431" s="29">
        <v>0</v>
      </c>
      <c r="P431" s="29">
        <v>1</v>
      </c>
      <c r="Q431" s="29">
        <v>0</v>
      </c>
      <c r="R431" s="29">
        <v>0</v>
      </c>
      <c r="S431" s="29">
        <v>0</v>
      </c>
      <c r="T431" s="29">
        <v>0</v>
      </c>
      <c r="U431" s="29">
        <v>0</v>
      </c>
      <c r="V431" s="29">
        <v>0</v>
      </c>
      <c r="W431" s="29">
        <v>0</v>
      </c>
      <c r="X431" s="29">
        <v>0</v>
      </c>
      <c r="Y431" s="44" t="e">
        <f>SUM(#REF!)</f>
        <v>#REF!</v>
      </c>
      <c r="Z431" s="29">
        <v>0</v>
      </c>
      <c r="AA431" s="29">
        <v>0</v>
      </c>
      <c r="AB431" s="29">
        <v>0</v>
      </c>
      <c r="AC431" s="29">
        <v>1</v>
      </c>
      <c r="AD431" s="29">
        <v>0</v>
      </c>
      <c r="AE431" s="29">
        <v>0</v>
      </c>
      <c r="AF431" s="29">
        <v>0</v>
      </c>
      <c r="AG431" s="29">
        <v>0</v>
      </c>
      <c r="AH431" s="29">
        <v>0</v>
      </c>
      <c r="AI431" s="29">
        <v>0</v>
      </c>
      <c r="AJ431" s="29">
        <v>0</v>
      </c>
      <c r="AK431" s="44" t="e">
        <f>SUM(#REF!)</f>
        <v>#REF!</v>
      </c>
      <c r="AL431" s="29">
        <v>1</v>
      </c>
      <c r="AM431" s="29">
        <v>0</v>
      </c>
      <c r="AN431" s="29">
        <v>0</v>
      </c>
      <c r="AO431" s="29">
        <v>0</v>
      </c>
      <c r="AP431" s="29">
        <v>1</v>
      </c>
      <c r="AQ431" s="29">
        <v>0</v>
      </c>
      <c r="AR431" s="29">
        <v>0</v>
      </c>
      <c r="AS431" s="29">
        <v>0</v>
      </c>
      <c r="AT431" s="29">
        <v>0</v>
      </c>
      <c r="AU431" s="29">
        <v>0</v>
      </c>
      <c r="AV431" s="29">
        <v>0</v>
      </c>
      <c r="AW431" s="44" t="e">
        <f>SUM(#REF!)</f>
        <v>#REF!</v>
      </c>
      <c r="AX431" s="29">
        <v>0</v>
      </c>
      <c r="AY431" s="29">
        <v>0</v>
      </c>
      <c r="AZ431" s="29">
        <v>0</v>
      </c>
      <c r="BA431" s="29">
        <v>0</v>
      </c>
      <c r="BB431" s="29">
        <v>0</v>
      </c>
      <c r="BC431" s="29">
        <v>0</v>
      </c>
      <c r="BD431" s="29">
        <v>0</v>
      </c>
      <c r="BE431" s="29">
        <v>0</v>
      </c>
      <c r="BF431" s="29">
        <v>0</v>
      </c>
      <c r="BG431" s="29">
        <v>0</v>
      </c>
      <c r="BH431" s="29">
        <v>0</v>
      </c>
      <c r="BI431" s="44" t="e">
        <f>SUM(#REF!)</f>
        <v>#REF!</v>
      </c>
      <c r="BJ431" s="29">
        <v>0</v>
      </c>
      <c r="BK431" s="29">
        <v>1</v>
      </c>
      <c r="BL431" s="29">
        <v>0</v>
      </c>
      <c r="BM431" s="29">
        <v>0</v>
      </c>
      <c r="BN431" s="29">
        <v>0</v>
      </c>
      <c r="BO431" s="29">
        <v>0</v>
      </c>
      <c r="BP431" s="29">
        <v>0</v>
      </c>
      <c r="BQ431" s="29">
        <v>0</v>
      </c>
      <c r="BR431" s="29">
        <v>0</v>
      </c>
      <c r="BS431" s="29">
        <v>0</v>
      </c>
      <c r="BT431" s="29">
        <v>0</v>
      </c>
      <c r="BU431" s="44" t="e">
        <f>SUM(#REF!)</f>
        <v>#REF!</v>
      </c>
      <c r="BV431" s="29">
        <v>0</v>
      </c>
      <c r="BW431" s="29">
        <v>0</v>
      </c>
      <c r="BX431" s="29">
        <v>0</v>
      </c>
      <c r="BY431" s="29">
        <v>0</v>
      </c>
      <c r="BZ431" s="29">
        <v>0</v>
      </c>
      <c r="CA431" s="29">
        <v>0</v>
      </c>
      <c r="CB431" s="29">
        <v>0</v>
      </c>
      <c r="CC431" s="29">
        <v>0</v>
      </c>
      <c r="CD431" s="29">
        <v>0</v>
      </c>
      <c r="CE431" s="29">
        <v>0</v>
      </c>
      <c r="CF431" s="29">
        <v>0</v>
      </c>
      <c r="CG431" s="44" t="e">
        <f>SUM(#REF!)</f>
        <v>#REF!</v>
      </c>
      <c r="CH431" s="29">
        <v>0</v>
      </c>
      <c r="CI431" s="29">
        <v>0</v>
      </c>
      <c r="CJ431" s="29">
        <v>0</v>
      </c>
      <c r="CK431" s="29">
        <v>1</v>
      </c>
      <c r="CL431" s="29">
        <v>0</v>
      </c>
      <c r="CM431" s="29">
        <v>0</v>
      </c>
      <c r="CN431" s="29">
        <v>0</v>
      </c>
      <c r="CO431" s="29">
        <v>0</v>
      </c>
      <c r="CP431" s="29">
        <v>0</v>
      </c>
      <c r="CQ431" s="29">
        <v>0</v>
      </c>
      <c r="CR431" s="29">
        <v>0</v>
      </c>
      <c r="CS431" s="44" t="e">
        <f>SUM(#REF!)</f>
        <v>#REF!</v>
      </c>
      <c r="CT431" s="29">
        <v>0</v>
      </c>
      <c r="CU431" s="29">
        <v>0</v>
      </c>
      <c r="CV431" s="29">
        <v>1</v>
      </c>
      <c r="CW431" s="29">
        <v>0</v>
      </c>
      <c r="CX431" s="29">
        <v>0</v>
      </c>
      <c r="CY431" s="29">
        <v>0</v>
      </c>
      <c r="CZ431" s="29">
        <v>0</v>
      </c>
      <c r="DA431" s="29">
        <v>0</v>
      </c>
      <c r="DB431" s="29">
        <v>0</v>
      </c>
      <c r="DC431" s="29">
        <v>0</v>
      </c>
      <c r="DD431" s="29">
        <v>0</v>
      </c>
      <c r="DE431" s="44" t="e">
        <f>SUM(#REF!)</f>
        <v>#REF!</v>
      </c>
      <c r="DF431" s="29">
        <v>0</v>
      </c>
      <c r="DG431" s="29">
        <v>0</v>
      </c>
      <c r="DH431" s="29">
        <v>0</v>
      </c>
      <c r="DI431" s="29">
        <v>0</v>
      </c>
      <c r="DJ431" s="29">
        <v>0</v>
      </c>
      <c r="DK431" s="29">
        <v>0</v>
      </c>
      <c r="DL431" s="29">
        <v>0</v>
      </c>
      <c r="DM431" s="29">
        <v>0</v>
      </c>
      <c r="DN431" s="29">
        <v>0</v>
      </c>
      <c r="DO431" s="29">
        <v>0</v>
      </c>
      <c r="DP431" s="29">
        <v>0</v>
      </c>
      <c r="DQ431" s="44" t="e">
        <f>SUM(#REF!)</f>
        <v>#REF!</v>
      </c>
      <c r="DR431" s="29">
        <v>0</v>
      </c>
      <c r="DS431" s="29">
        <v>0</v>
      </c>
      <c r="DT431" s="29">
        <v>0</v>
      </c>
      <c r="DU431" s="29">
        <v>0</v>
      </c>
      <c r="DV431" s="29">
        <v>0</v>
      </c>
      <c r="DW431" s="29">
        <v>0</v>
      </c>
      <c r="DX431" s="29">
        <v>0</v>
      </c>
      <c r="DY431" s="29">
        <v>0</v>
      </c>
      <c r="DZ431" s="29">
        <v>0</v>
      </c>
      <c r="EA431" s="29">
        <v>0</v>
      </c>
      <c r="EB431" s="29">
        <v>0</v>
      </c>
      <c r="EC431" s="44" t="e">
        <f>SUM(#REF!)</f>
        <v>#REF!</v>
      </c>
    </row>
    <row r="432" spans="1:133" x14ac:dyDescent="0.2">
      <c r="A432" t="s">
        <v>173</v>
      </c>
      <c r="B432" s="17" t="e">
        <f>B431/D431*100</f>
        <v>#DIV/0!</v>
      </c>
      <c r="C432" s="17" t="e">
        <f>C431/E431*100</f>
        <v>#DIV/0!</v>
      </c>
      <c r="D432" s="17">
        <f>D431/M431*100</f>
        <v>0</v>
      </c>
      <c r="E432" s="17" t="e">
        <f>E431/#REF!*100</f>
        <v>#REF!</v>
      </c>
      <c r="F432" s="17" t="e">
        <f>F431/#REF!*100</f>
        <v>#REF!</v>
      </c>
      <c r="G432" s="17" t="e">
        <f>G431/#REF!*100</f>
        <v>#REF!</v>
      </c>
      <c r="H432" s="17" t="e">
        <f>H431/#REF!*100</f>
        <v>#REF!</v>
      </c>
      <c r="I432" s="17" t="e">
        <f>I431/#REF!*100</f>
        <v>#REF!</v>
      </c>
      <c r="J432" s="17" t="e">
        <f>J431/#REF!*100</f>
        <v>#REF!</v>
      </c>
      <c r="K432" s="17" t="e">
        <f>K431/#REF!*100</f>
        <v>#REF!</v>
      </c>
      <c r="L432" s="17" t="e">
        <f>L431/#REF!*100</f>
        <v>#REF!</v>
      </c>
      <c r="M432" s="44" t="e">
        <f t="shared" si="141"/>
        <v>#DIV/0!</v>
      </c>
      <c r="N432" s="17">
        <f>N431/P431*100</f>
        <v>0</v>
      </c>
      <c r="O432" s="17" t="e">
        <f>O431/Q431*100</f>
        <v>#DIV/0!</v>
      </c>
      <c r="P432" s="17" t="e">
        <f>P431/Y431*100</f>
        <v>#REF!</v>
      </c>
      <c r="Q432" s="17" t="e">
        <f>Q431/#REF!*100</f>
        <v>#REF!</v>
      </c>
      <c r="R432" s="17" t="e">
        <f>R431/#REF!*100</f>
        <v>#REF!</v>
      </c>
      <c r="S432" s="17" t="e">
        <f>S431/#REF!*100</f>
        <v>#REF!</v>
      </c>
      <c r="T432" s="17" t="e">
        <f>T431/#REF!*100</f>
        <v>#REF!</v>
      </c>
      <c r="U432" s="17" t="e">
        <f>U431/#REF!*100</f>
        <v>#REF!</v>
      </c>
      <c r="V432" s="17" t="e">
        <f>V431/#REF!*100</f>
        <v>#REF!</v>
      </c>
      <c r="W432" s="17" t="e">
        <f>W431/#REF!*100</f>
        <v>#REF!</v>
      </c>
      <c r="X432" s="17" t="e">
        <f>X431/#REF!*100</f>
        <v>#REF!</v>
      </c>
      <c r="Y432" s="45" t="e">
        <f ca="1">SUM(Y432:AC432)</f>
        <v>#REF!</v>
      </c>
      <c r="Z432" s="17" t="e">
        <f>Z431/AB431*100</f>
        <v>#DIV/0!</v>
      </c>
      <c r="AA432" s="17">
        <f>AA431/AC431*100</f>
        <v>0</v>
      </c>
      <c r="AB432" s="17" t="e">
        <f>AB431/AK431*100</f>
        <v>#REF!</v>
      </c>
      <c r="AC432" s="17" t="e">
        <f>AC431/#REF!*100</f>
        <v>#REF!</v>
      </c>
      <c r="AD432" s="17" t="e">
        <f>AD431/#REF!*100</f>
        <v>#REF!</v>
      </c>
      <c r="AE432" s="17" t="e">
        <f>AE431/#REF!*100</f>
        <v>#REF!</v>
      </c>
      <c r="AF432" s="17" t="e">
        <f>AF431/#REF!*100</f>
        <v>#REF!</v>
      </c>
      <c r="AG432" s="17" t="e">
        <f>AG431/#REF!*100</f>
        <v>#REF!</v>
      </c>
      <c r="AH432" s="17" t="e">
        <f>AH431/#REF!*100</f>
        <v>#REF!</v>
      </c>
      <c r="AI432" s="17" t="e">
        <f>AI431/#REF!*100</f>
        <v>#REF!</v>
      </c>
      <c r="AJ432" s="17" t="e">
        <f>AJ431/#REF!*100</f>
        <v>#REF!</v>
      </c>
      <c r="AK432" s="45" t="e">
        <f ca="1">SUM(AK432:AO432)</f>
        <v>#REF!</v>
      </c>
      <c r="AL432" s="17" t="e">
        <f>AL431/AN431*100</f>
        <v>#DIV/0!</v>
      </c>
      <c r="AM432" s="17" t="e">
        <f>AM431/AO431*100</f>
        <v>#DIV/0!</v>
      </c>
      <c r="AN432" s="17" t="e">
        <f>AN431/AW431*100</f>
        <v>#REF!</v>
      </c>
      <c r="AO432" s="17" t="e">
        <f>AO431/#REF!*100</f>
        <v>#REF!</v>
      </c>
      <c r="AP432" s="17" t="e">
        <f>AP431/#REF!*100</f>
        <v>#REF!</v>
      </c>
      <c r="AQ432" s="17" t="e">
        <f>AQ431/#REF!*100</f>
        <v>#REF!</v>
      </c>
      <c r="AR432" s="17" t="e">
        <f>AR431/#REF!*100</f>
        <v>#REF!</v>
      </c>
      <c r="AS432" s="17" t="e">
        <f>AS431/#REF!*100</f>
        <v>#REF!</v>
      </c>
      <c r="AT432" s="17" t="e">
        <f>AT431/#REF!*100</f>
        <v>#REF!</v>
      </c>
      <c r="AU432" s="17" t="e">
        <f>AU431/#REF!*100</f>
        <v>#REF!</v>
      </c>
      <c r="AV432" s="17" t="e">
        <f>AV431/#REF!*100</f>
        <v>#REF!</v>
      </c>
      <c r="AW432" s="45" t="e">
        <f ca="1">SUM(AW432:BA432)</f>
        <v>#REF!</v>
      </c>
      <c r="AX432" s="17" t="e">
        <f>AX431/AZ431*100</f>
        <v>#DIV/0!</v>
      </c>
      <c r="AY432" s="17" t="e">
        <f>AY431/BA431*100</f>
        <v>#DIV/0!</v>
      </c>
      <c r="AZ432" s="17" t="e">
        <f>AZ431/BI431*100</f>
        <v>#REF!</v>
      </c>
      <c r="BA432" s="17" t="e">
        <f>BA431/#REF!*100</f>
        <v>#REF!</v>
      </c>
      <c r="BB432" s="17" t="e">
        <f>BB431/#REF!*100</f>
        <v>#REF!</v>
      </c>
      <c r="BC432" s="17" t="e">
        <f>BC431/#REF!*100</f>
        <v>#REF!</v>
      </c>
      <c r="BD432" s="17" t="e">
        <f>BD431/#REF!*100</f>
        <v>#REF!</v>
      </c>
      <c r="BE432" s="17" t="e">
        <f>BE431/#REF!*100</f>
        <v>#REF!</v>
      </c>
      <c r="BF432" s="17" t="e">
        <f>BF431/#REF!*100</f>
        <v>#REF!</v>
      </c>
      <c r="BG432" s="17" t="e">
        <f>BG431/#REF!*100</f>
        <v>#REF!</v>
      </c>
      <c r="BH432" s="17" t="e">
        <f>BH431/#REF!*100</f>
        <v>#REF!</v>
      </c>
      <c r="BI432" s="45" t="e">
        <f ca="1">SUM(BI432:BM432)</f>
        <v>#REF!</v>
      </c>
      <c r="BJ432" s="17" t="e">
        <f>BJ431/BL431*100</f>
        <v>#DIV/0!</v>
      </c>
      <c r="BK432" s="17" t="e">
        <f>BK431/BM431*100</f>
        <v>#DIV/0!</v>
      </c>
      <c r="BL432" s="17" t="e">
        <f>BL431/BU431*100</f>
        <v>#REF!</v>
      </c>
      <c r="BM432" s="17" t="e">
        <f>BM431/#REF!*100</f>
        <v>#REF!</v>
      </c>
      <c r="BN432" s="17" t="e">
        <f>BN431/#REF!*100</f>
        <v>#REF!</v>
      </c>
      <c r="BO432" s="17" t="e">
        <f>BO431/#REF!*100</f>
        <v>#REF!</v>
      </c>
      <c r="BP432" s="17" t="e">
        <f>BP431/#REF!*100</f>
        <v>#REF!</v>
      </c>
      <c r="BQ432" s="17" t="e">
        <f>BQ431/#REF!*100</f>
        <v>#REF!</v>
      </c>
      <c r="BR432" s="17" t="e">
        <f>BR431/#REF!*100</f>
        <v>#REF!</v>
      </c>
      <c r="BS432" s="17" t="e">
        <f>BS431/#REF!*100</f>
        <v>#REF!</v>
      </c>
      <c r="BT432" s="17" t="e">
        <f>BT431/#REF!*100</f>
        <v>#REF!</v>
      </c>
      <c r="BU432" s="45" t="e">
        <f ca="1">SUM(BU432:BY432)</f>
        <v>#REF!</v>
      </c>
      <c r="BV432" s="17" t="e">
        <f>BV431/BX431*100</f>
        <v>#DIV/0!</v>
      </c>
      <c r="BW432" s="17" t="e">
        <f>BW431/BY431*100</f>
        <v>#DIV/0!</v>
      </c>
      <c r="BX432" s="17" t="e">
        <f>BX431/CG431*100</f>
        <v>#REF!</v>
      </c>
      <c r="BY432" s="17" t="e">
        <f>BY431/#REF!*100</f>
        <v>#REF!</v>
      </c>
      <c r="BZ432" s="17" t="e">
        <f>BZ431/#REF!*100</f>
        <v>#REF!</v>
      </c>
      <c r="CA432" s="17" t="e">
        <f>CA431/#REF!*100</f>
        <v>#REF!</v>
      </c>
      <c r="CB432" s="17" t="e">
        <f>CB431/#REF!*100</f>
        <v>#REF!</v>
      </c>
      <c r="CC432" s="17" t="e">
        <f>CC431/#REF!*100</f>
        <v>#REF!</v>
      </c>
      <c r="CD432" s="17" t="e">
        <f>CD431/#REF!*100</f>
        <v>#REF!</v>
      </c>
      <c r="CE432" s="17" t="e">
        <f>CE431/#REF!*100</f>
        <v>#REF!</v>
      </c>
      <c r="CF432" s="17" t="e">
        <f>CF431/#REF!*100</f>
        <v>#REF!</v>
      </c>
      <c r="CG432" s="45" t="e">
        <f ca="1">SUM(CG432:CK432)</f>
        <v>#REF!</v>
      </c>
      <c r="CH432" s="17" t="e">
        <f>CH431/CJ431*100</f>
        <v>#DIV/0!</v>
      </c>
      <c r="CI432" s="17">
        <f>CI431/CK431*100</f>
        <v>0</v>
      </c>
      <c r="CJ432" s="17" t="e">
        <f>CJ431/CS431*100</f>
        <v>#REF!</v>
      </c>
      <c r="CK432" s="17" t="e">
        <f>CK431/#REF!*100</f>
        <v>#REF!</v>
      </c>
      <c r="CL432" s="17" t="e">
        <f>CL431/#REF!*100</f>
        <v>#REF!</v>
      </c>
      <c r="CM432" s="17" t="e">
        <f>CM431/#REF!*100</f>
        <v>#REF!</v>
      </c>
      <c r="CN432" s="17" t="e">
        <f>CN431/#REF!*100</f>
        <v>#REF!</v>
      </c>
      <c r="CO432" s="17" t="e">
        <f>CO431/#REF!*100</f>
        <v>#REF!</v>
      </c>
      <c r="CP432" s="17" t="e">
        <f>CP431/#REF!*100</f>
        <v>#REF!</v>
      </c>
      <c r="CQ432" s="17" t="e">
        <f>CQ431/#REF!*100</f>
        <v>#REF!</v>
      </c>
      <c r="CR432" s="17" t="e">
        <f>CR431/#REF!*100</f>
        <v>#REF!</v>
      </c>
      <c r="CS432" s="45" t="e">
        <f ca="1">SUM(CS432:CW432)</f>
        <v>#REF!</v>
      </c>
      <c r="CT432" s="17">
        <f>CT431/CV431*100</f>
        <v>0</v>
      </c>
      <c r="CU432" s="17" t="e">
        <f>CU431/CW431*100</f>
        <v>#DIV/0!</v>
      </c>
      <c r="CV432" s="17" t="e">
        <f>CV431/DE431*100</f>
        <v>#REF!</v>
      </c>
      <c r="CW432" s="17" t="e">
        <f>CW431/#REF!*100</f>
        <v>#REF!</v>
      </c>
      <c r="CX432" s="17" t="e">
        <f>CX431/#REF!*100</f>
        <v>#REF!</v>
      </c>
      <c r="CY432" s="17" t="e">
        <f>CY431/#REF!*100</f>
        <v>#REF!</v>
      </c>
      <c r="CZ432" s="17" t="e">
        <f>CZ431/#REF!*100</f>
        <v>#REF!</v>
      </c>
      <c r="DA432" s="17" t="e">
        <f>DA431/#REF!*100</f>
        <v>#REF!</v>
      </c>
      <c r="DB432" s="17" t="e">
        <f>DB431/#REF!*100</f>
        <v>#REF!</v>
      </c>
      <c r="DC432" s="17" t="e">
        <f>DC431/#REF!*100</f>
        <v>#REF!</v>
      </c>
      <c r="DD432" s="17" t="e">
        <f>DD431/#REF!*100</f>
        <v>#REF!</v>
      </c>
      <c r="DE432" s="45" t="e">
        <f ca="1">SUM(DE432:DI432)</f>
        <v>#REF!</v>
      </c>
      <c r="DF432" s="17" t="e">
        <f>DF431/DH431*100</f>
        <v>#DIV/0!</v>
      </c>
      <c r="DG432" s="17" t="e">
        <f>DG431/DI431*100</f>
        <v>#DIV/0!</v>
      </c>
      <c r="DH432" s="17" t="e">
        <f>DH431/DQ431*100</f>
        <v>#REF!</v>
      </c>
      <c r="DI432" s="17" t="e">
        <f>DI431/#REF!*100</f>
        <v>#REF!</v>
      </c>
      <c r="DJ432" s="17" t="e">
        <f>DJ431/#REF!*100</f>
        <v>#REF!</v>
      </c>
      <c r="DK432" s="17" t="e">
        <f>DK431/#REF!*100</f>
        <v>#REF!</v>
      </c>
      <c r="DL432" s="17" t="e">
        <f>DL431/#REF!*100</f>
        <v>#REF!</v>
      </c>
      <c r="DM432" s="17" t="e">
        <f>DM431/#REF!*100</f>
        <v>#REF!</v>
      </c>
      <c r="DN432" s="17" t="e">
        <f>DN431/#REF!*100</f>
        <v>#REF!</v>
      </c>
      <c r="DO432" s="17" t="e">
        <f>DO431/#REF!*100</f>
        <v>#REF!</v>
      </c>
      <c r="DP432" s="17" t="e">
        <f>DP431/#REF!*100</f>
        <v>#REF!</v>
      </c>
      <c r="DQ432" s="45" t="e">
        <f ca="1">SUM(DQ432:DU432)</f>
        <v>#REF!</v>
      </c>
      <c r="DR432" s="17" t="e">
        <f>DR431/DT431*100</f>
        <v>#DIV/0!</v>
      </c>
      <c r="DS432" s="17" t="e">
        <f>DS431/DU431*100</f>
        <v>#DIV/0!</v>
      </c>
      <c r="DT432" s="17" t="e">
        <f>DT431/EC431*100</f>
        <v>#REF!</v>
      </c>
      <c r="DU432" s="17" t="e">
        <f>DU431/#REF!*100</f>
        <v>#REF!</v>
      </c>
      <c r="DV432" s="17" t="e">
        <f>DV431/#REF!*100</f>
        <v>#REF!</v>
      </c>
      <c r="DW432" s="17" t="e">
        <f>DW431/#REF!*100</f>
        <v>#REF!</v>
      </c>
      <c r="DX432" s="17" t="e">
        <f>DX431/#REF!*100</f>
        <v>#REF!</v>
      </c>
      <c r="DY432" s="17" t="e">
        <f>DY431/#REF!*100</f>
        <v>#REF!</v>
      </c>
      <c r="DZ432" s="17" t="e">
        <f>DZ431/#REF!*100</f>
        <v>#REF!</v>
      </c>
      <c r="EA432" s="17" t="e">
        <f>EA431/#REF!*100</f>
        <v>#REF!</v>
      </c>
      <c r="EB432" s="17" t="e">
        <f>EB431/#REF!*100</f>
        <v>#REF!</v>
      </c>
      <c r="EC432" s="45" t="e">
        <f ca="1">SUM(EC432:EG432)</f>
        <v>#REF!</v>
      </c>
    </row>
    <row r="433" spans="1:133" x14ac:dyDescent="0.2">
      <c r="A433" t="s">
        <v>174</v>
      </c>
      <c r="B433" s="29">
        <v>2</v>
      </c>
      <c r="C433" s="29">
        <v>2</v>
      </c>
      <c r="D433" s="29">
        <v>1</v>
      </c>
      <c r="E433" s="29">
        <v>0</v>
      </c>
      <c r="F433" s="29">
        <v>0</v>
      </c>
      <c r="G433" s="29">
        <v>0</v>
      </c>
      <c r="H433" s="29">
        <v>0</v>
      </c>
      <c r="I433" s="29">
        <v>0</v>
      </c>
      <c r="J433" s="29">
        <v>0</v>
      </c>
      <c r="K433" s="29">
        <v>0</v>
      </c>
      <c r="L433" s="29">
        <v>0</v>
      </c>
      <c r="M433" s="44">
        <f t="shared" si="141"/>
        <v>5</v>
      </c>
      <c r="N433" s="29">
        <v>0</v>
      </c>
      <c r="O433" s="29">
        <v>0</v>
      </c>
      <c r="P433" s="29">
        <v>3</v>
      </c>
      <c r="Q433" s="29">
        <v>1</v>
      </c>
      <c r="R433" s="29">
        <v>0</v>
      </c>
      <c r="S433" s="29">
        <v>0</v>
      </c>
      <c r="T433" s="29">
        <v>0</v>
      </c>
      <c r="U433" s="29">
        <v>1</v>
      </c>
      <c r="V433" s="29">
        <v>0</v>
      </c>
      <c r="W433" s="29">
        <v>0</v>
      </c>
      <c r="X433" s="29">
        <v>0</v>
      </c>
      <c r="Y433" s="44" t="e">
        <f>SUM(#REF!)</f>
        <v>#REF!</v>
      </c>
      <c r="Z433" s="29">
        <v>1</v>
      </c>
      <c r="AA433" s="29">
        <v>0</v>
      </c>
      <c r="AB433" s="29">
        <v>0</v>
      </c>
      <c r="AC433" s="29">
        <v>1</v>
      </c>
      <c r="AD433" s="29">
        <v>1</v>
      </c>
      <c r="AE433" s="29">
        <v>1</v>
      </c>
      <c r="AF433" s="29">
        <v>0</v>
      </c>
      <c r="AG433" s="29">
        <v>0</v>
      </c>
      <c r="AH433" s="29">
        <v>0</v>
      </c>
      <c r="AI433" s="29">
        <v>0</v>
      </c>
      <c r="AJ433" s="29">
        <v>0</v>
      </c>
      <c r="AK433" s="44" t="e">
        <f>SUM(#REF!)</f>
        <v>#REF!</v>
      </c>
      <c r="AL433" s="29">
        <v>0</v>
      </c>
      <c r="AM433" s="29">
        <v>2</v>
      </c>
      <c r="AN433" s="29">
        <v>0</v>
      </c>
      <c r="AO433" s="29">
        <v>0</v>
      </c>
      <c r="AP433" s="29">
        <v>2</v>
      </c>
      <c r="AQ433" s="29">
        <v>1</v>
      </c>
      <c r="AR433" s="29">
        <v>0</v>
      </c>
      <c r="AS433" s="29">
        <v>0</v>
      </c>
      <c r="AT433" s="29">
        <v>0</v>
      </c>
      <c r="AU433" s="29">
        <v>0</v>
      </c>
      <c r="AV433" s="29">
        <v>0</v>
      </c>
      <c r="AW433" s="44" t="e">
        <f>SUM(#REF!)</f>
        <v>#REF!</v>
      </c>
      <c r="AX433" s="29">
        <v>0</v>
      </c>
      <c r="AY433" s="29">
        <v>1</v>
      </c>
      <c r="AZ433" s="29">
        <v>1</v>
      </c>
      <c r="BA433" s="29">
        <v>0</v>
      </c>
      <c r="BB433" s="29">
        <v>1</v>
      </c>
      <c r="BC433" s="29">
        <v>0</v>
      </c>
      <c r="BD433" s="29">
        <v>0</v>
      </c>
      <c r="BE433" s="29">
        <v>0</v>
      </c>
      <c r="BF433" s="29">
        <v>0</v>
      </c>
      <c r="BG433" s="29">
        <v>0</v>
      </c>
      <c r="BH433" s="29">
        <v>0</v>
      </c>
      <c r="BI433" s="44" t="e">
        <f>SUM(#REF!)</f>
        <v>#REF!</v>
      </c>
      <c r="BJ433" s="29">
        <v>2</v>
      </c>
      <c r="BK433" s="29">
        <v>0</v>
      </c>
      <c r="BL433" s="29">
        <v>0</v>
      </c>
      <c r="BM433" s="29">
        <v>2</v>
      </c>
      <c r="BN433" s="29">
        <v>0</v>
      </c>
      <c r="BO433" s="29">
        <v>1</v>
      </c>
      <c r="BP433" s="29">
        <v>0</v>
      </c>
      <c r="BQ433" s="29">
        <v>0</v>
      </c>
      <c r="BR433" s="29">
        <v>0</v>
      </c>
      <c r="BS433" s="29">
        <v>0</v>
      </c>
      <c r="BT433" s="29">
        <v>0</v>
      </c>
      <c r="BU433" s="44" t="e">
        <f>SUM(#REF!)</f>
        <v>#REF!</v>
      </c>
      <c r="BV433" s="29">
        <v>0</v>
      </c>
      <c r="BW433" s="29">
        <v>0</v>
      </c>
      <c r="BX433" s="29">
        <v>0</v>
      </c>
      <c r="BY433" s="29">
        <v>1</v>
      </c>
      <c r="BZ433" s="29">
        <v>0</v>
      </c>
      <c r="CA433" s="29">
        <v>1</v>
      </c>
      <c r="CB433" s="29">
        <v>2</v>
      </c>
      <c r="CC433" s="29">
        <v>0</v>
      </c>
      <c r="CD433" s="29">
        <v>0</v>
      </c>
      <c r="CE433" s="29">
        <v>0</v>
      </c>
      <c r="CF433" s="29">
        <v>0</v>
      </c>
      <c r="CG433" s="44" t="e">
        <f>SUM(#REF!)</f>
        <v>#REF!</v>
      </c>
      <c r="CH433" s="29">
        <v>0</v>
      </c>
      <c r="CI433" s="29">
        <v>0</v>
      </c>
      <c r="CJ433" s="29">
        <v>0</v>
      </c>
      <c r="CK433" s="29">
        <v>0</v>
      </c>
      <c r="CL433" s="29">
        <v>0</v>
      </c>
      <c r="CM433" s="29">
        <v>0</v>
      </c>
      <c r="CN433" s="29">
        <v>1</v>
      </c>
      <c r="CO433" s="29">
        <v>1</v>
      </c>
      <c r="CP433" s="29">
        <v>0</v>
      </c>
      <c r="CQ433" s="29">
        <v>1</v>
      </c>
      <c r="CR433" s="29">
        <v>0</v>
      </c>
      <c r="CS433" s="44" t="e">
        <f>SUM(#REF!)</f>
        <v>#REF!</v>
      </c>
      <c r="CT433" s="29">
        <v>0</v>
      </c>
      <c r="CU433" s="29">
        <v>0</v>
      </c>
      <c r="CV433" s="29">
        <v>0</v>
      </c>
      <c r="CW433" s="29">
        <v>0</v>
      </c>
      <c r="CX433" s="29">
        <v>0</v>
      </c>
      <c r="CY433" s="29">
        <v>0</v>
      </c>
      <c r="CZ433" s="29">
        <v>0</v>
      </c>
      <c r="DA433" s="29">
        <v>0</v>
      </c>
      <c r="DB433" s="29">
        <v>0</v>
      </c>
      <c r="DC433" s="29">
        <v>0</v>
      </c>
      <c r="DD433" s="29">
        <v>3</v>
      </c>
      <c r="DE433" s="44" t="e">
        <f>SUM(#REF!)</f>
        <v>#REF!</v>
      </c>
      <c r="DF433" s="29">
        <v>0</v>
      </c>
      <c r="DG433" s="29">
        <v>0</v>
      </c>
      <c r="DH433" s="29">
        <v>0</v>
      </c>
      <c r="DI433" s="29">
        <v>0</v>
      </c>
      <c r="DJ433" s="29">
        <v>1</v>
      </c>
      <c r="DK433" s="29">
        <v>0</v>
      </c>
      <c r="DL433" s="29">
        <v>0</v>
      </c>
      <c r="DM433" s="29">
        <v>0</v>
      </c>
      <c r="DN433" s="29">
        <v>2</v>
      </c>
      <c r="DO433" s="29">
        <v>1</v>
      </c>
      <c r="DP433" s="29">
        <v>0</v>
      </c>
      <c r="DQ433" s="44" t="e">
        <f>SUM(#REF!)</f>
        <v>#REF!</v>
      </c>
      <c r="DR433" s="29">
        <v>0</v>
      </c>
      <c r="DS433" s="29">
        <v>0</v>
      </c>
      <c r="DT433" s="29">
        <v>0</v>
      </c>
      <c r="DU433" s="29">
        <v>0</v>
      </c>
      <c r="DV433" s="29">
        <v>0</v>
      </c>
      <c r="DW433" s="29">
        <v>0</v>
      </c>
      <c r="DX433" s="29">
        <v>0</v>
      </c>
      <c r="DY433" s="29">
        <v>1</v>
      </c>
      <c r="DZ433" s="29">
        <v>1</v>
      </c>
      <c r="EA433" s="29">
        <v>1</v>
      </c>
      <c r="EB433" s="29">
        <v>0</v>
      </c>
      <c r="EC433" s="44" t="e">
        <f>SUM(#REF!)</f>
        <v>#REF!</v>
      </c>
    </row>
    <row r="434" spans="1:133" x14ac:dyDescent="0.2">
      <c r="A434" t="s">
        <v>175</v>
      </c>
      <c r="B434" s="17">
        <f>B433/D433*100</f>
        <v>200</v>
      </c>
      <c r="C434" s="17" t="e">
        <f>C433/E433*100</f>
        <v>#DIV/0!</v>
      </c>
      <c r="D434" s="17">
        <f>D433/M433*100</f>
        <v>20</v>
      </c>
      <c r="E434" s="17" t="e">
        <f>E433/#REF!*100</f>
        <v>#REF!</v>
      </c>
      <c r="F434" s="17" t="e">
        <f>F433/#REF!*100</f>
        <v>#REF!</v>
      </c>
      <c r="G434" s="17" t="e">
        <f>G433/#REF!*100</f>
        <v>#REF!</v>
      </c>
      <c r="H434" s="17" t="e">
        <f>H433/#REF!*100</f>
        <v>#REF!</v>
      </c>
      <c r="I434" s="17" t="e">
        <f>I433/#REF!*100</f>
        <v>#REF!</v>
      </c>
      <c r="J434" s="17" t="e">
        <f>J433/#REF!*100</f>
        <v>#REF!</v>
      </c>
      <c r="K434" s="17" t="e">
        <f>K433/#REF!*100</f>
        <v>#REF!</v>
      </c>
      <c r="L434" s="17" t="e">
        <f>L433/#REF!*100</f>
        <v>#REF!</v>
      </c>
      <c r="M434" s="44" t="e">
        <f t="shared" si="141"/>
        <v>#DIV/0!</v>
      </c>
      <c r="N434" s="17">
        <f>N433/P433*100</f>
        <v>0</v>
      </c>
      <c r="O434" s="17">
        <f>O433/Q433*100</f>
        <v>0</v>
      </c>
      <c r="P434" s="17" t="e">
        <f>P433/Y433*100</f>
        <v>#REF!</v>
      </c>
      <c r="Q434" s="17" t="e">
        <f>Q433/#REF!*100</f>
        <v>#REF!</v>
      </c>
      <c r="R434" s="17" t="e">
        <f>R433/#REF!*100</f>
        <v>#REF!</v>
      </c>
      <c r="S434" s="17" t="e">
        <f>S433/#REF!*100</f>
        <v>#REF!</v>
      </c>
      <c r="T434" s="17" t="e">
        <f>T433/#REF!*100</f>
        <v>#REF!</v>
      </c>
      <c r="U434" s="17" t="e">
        <f>U433/#REF!*100</f>
        <v>#REF!</v>
      </c>
      <c r="V434" s="17" t="e">
        <f>V433/#REF!*100</f>
        <v>#REF!</v>
      </c>
      <c r="W434" s="17" t="e">
        <f>W433/#REF!*100</f>
        <v>#REF!</v>
      </c>
      <c r="X434" s="17" t="e">
        <f>X433/#REF!*100</f>
        <v>#REF!</v>
      </c>
      <c r="Y434" s="45" t="e">
        <f ca="1">SUM(Y434:AC434)</f>
        <v>#REF!</v>
      </c>
      <c r="Z434" s="17" t="e">
        <f>Z433/AB433*100</f>
        <v>#DIV/0!</v>
      </c>
      <c r="AA434" s="17">
        <f>AA433/AC433*100</f>
        <v>0</v>
      </c>
      <c r="AB434" s="17" t="e">
        <f>AB433/AK433*100</f>
        <v>#REF!</v>
      </c>
      <c r="AC434" s="17" t="e">
        <f>AC433/#REF!*100</f>
        <v>#REF!</v>
      </c>
      <c r="AD434" s="17" t="e">
        <f>AD433/#REF!*100</f>
        <v>#REF!</v>
      </c>
      <c r="AE434" s="17" t="e">
        <f>AE433/#REF!*100</f>
        <v>#REF!</v>
      </c>
      <c r="AF434" s="17" t="e">
        <f>AF433/#REF!*100</f>
        <v>#REF!</v>
      </c>
      <c r="AG434" s="17" t="e">
        <f>AG433/#REF!*100</f>
        <v>#REF!</v>
      </c>
      <c r="AH434" s="17" t="e">
        <f>AH433/#REF!*100</f>
        <v>#REF!</v>
      </c>
      <c r="AI434" s="17" t="e">
        <f>AI433/#REF!*100</f>
        <v>#REF!</v>
      </c>
      <c r="AJ434" s="17" t="e">
        <f>AJ433/#REF!*100</f>
        <v>#REF!</v>
      </c>
      <c r="AK434" s="45" t="e">
        <f ca="1">SUM(AK434:AO434)</f>
        <v>#REF!</v>
      </c>
      <c r="AL434" s="17" t="e">
        <f>AL433/AN433*100</f>
        <v>#DIV/0!</v>
      </c>
      <c r="AM434" s="17" t="e">
        <f>AM433/AO433*100</f>
        <v>#DIV/0!</v>
      </c>
      <c r="AN434" s="17" t="e">
        <f>AN433/AW433*100</f>
        <v>#REF!</v>
      </c>
      <c r="AO434" s="17" t="e">
        <f>AO433/#REF!*100</f>
        <v>#REF!</v>
      </c>
      <c r="AP434" s="17" t="e">
        <f>AP433/#REF!*100</f>
        <v>#REF!</v>
      </c>
      <c r="AQ434" s="17" t="e">
        <f>AQ433/#REF!*100</f>
        <v>#REF!</v>
      </c>
      <c r="AR434" s="17" t="e">
        <f>AR433/#REF!*100</f>
        <v>#REF!</v>
      </c>
      <c r="AS434" s="17" t="e">
        <f>AS433/#REF!*100</f>
        <v>#REF!</v>
      </c>
      <c r="AT434" s="17" t="e">
        <f>AT433/#REF!*100</f>
        <v>#REF!</v>
      </c>
      <c r="AU434" s="17" t="e">
        <f>AU433/#REF!*100</f>
        <v>#REF!</v>
      </c>
      <c r="AV434" s="17" t="e">
        <f>AV433/#REF!*100</f>
        <v>#REF!</v>
      </c>
      <c r="AW434" s="45" t="e">
        <f ca="1">SUM(AW434:BA434)</f>
        <v>#REF!</v>
      </c>
      <c r="AX434" s="17">
        <f>AX433/AZ433*100</f>
        <v>0</v>
      </c>
      <c r="AY434" s="17" t="e">
        <f>AY433/BA433*100</f>
        <v>#DIV/0!</v>
      </c>
      <c r="AZ434" s="17" t="e">
        <f>AZ433/BI433*100</f>
        <v>#REF!</v>
      </c>
      <c r="BA434" s="17" t="e">
        <f>BA433/#REF!*100</f>
        <v>#REF!</v>
      </c>
      <c r="BB434" s="17" t="e">
        <f>BB433/#REF!*100</f>
        <v>#REF!</v>
      </c>
      <c r="BC434" s="17" t="e">
        <f>BC433/#REF!*100</f>
        <v>#REF!</v>
      </c>
      <c r="BD434" s="17" t="e">
        <f>BD433/#REF!*100</f>
        <v>#REF!</v>
      </c>
      <c r="BE434" s="17" t="e">
        <f>BE433/#REF!*100</f>
        <v>#REF!</v>
      </c>
      <c r="BF434" s="17" t="e">
        <f>BF433/#REF!*100</f>
        <v>#REF!</v>
      </c>
      <c r="BG434" s="17" t="e">
        <f>BG433/#REF!*100</f>
        <v>#REF!</v>
      </c>
      <c r="BH434" s="17" t="e">
        <f>BH433/#REF!*100</f>
        <v>#REF!</v>
      </c>
      <c r="BI434" s="45" t="e">
        <f ca="1">SUM(BI434:BM434)</f>
        <v>#REF!</v>
      </c>
      <c r="BJ434" s="17" t="e">
        <f>BJ433/BL433*100</f>
        <v>#DIV/0!</v>
      </c>
      <c r="BK434" s="17">
        <f>BK433/BM433*100</f>
        <v>0</v>
      </c>
      <c r="BL434" s="17" t="e">
        <f>BL433/BU433*100</f>
        <v>#REF!</v>
      </c>
      <c r="BM434" s="17" t="e">
        <f>BM433/#REF!*100</f>
        <v>#REF!</v>
      </c>
      <c r="BN434" s="17" t="e">
        <f>BN433/#REF!*100</f>
        <v>#REF!</v>
      </c>
      <c r="BO434" s="17" t="e">
        <f>BO433/#REF!*100</f>
        <v>#REF!</v>
      </c>
      <c r="BP434" s="17" t="e">
        <f>BP433/#REF!*100</f>
        <v>#REF!</v>
      </c>
      <c r="BQ434" s="17" t="e">
        <f>BQ433/#REF!*100</f>
        <v>#REF!</v>
      </c>
      <c r="BR434" s="17" t="e">
        <f>BR433/#REF!*100</f>
        <v>#REF!</v>
      </c>
      <c r="BS434" s="17" t="e">
        <f>BS433/#REF!*100</f>
        <v>#REF!</v>
      </c>
      <c r="BT434" s="17" t="e">
        <f>BT433/#REF!*100</f>
        <v>#REF!</v>
      </c>
      <c r="BU434" s="45" t="e">
        <f ca="1">SUM(BU434:BY434)</f>
        <v>#REF!</v>
      </c>
      <c r="BV434" s="17" t="e">
        <f>BV433/BX433*100</f>
        <v>#DIV/0!</v>
      </c>
      <c r="BW434" s="17">
        <f>BW433/BY433*100</f>
        <v>0</v>
      </c>
      <c r="BX434" s="17" t="e">
        <f>BX433/CG433*100</f>
        <v>#REF!</v>
      </c>
      <c r="BY434" s="17" t="e">
        <f>BY433/#REF!*100</f>
        <v>#REF!</v>
      </c>
      <c r="BZ434" s="17" t="e">
        <f>BZ433/#REF!*100</f>
        <v>#REF!</v>
      </c>
      <c r="CA434" s="17" t="e">
        <f>CA433/#REF!*100</f>
        <v>#REF!</v>
      </c>
      <c r="CB434" s="17" t="e">
        <f>CB433/#REF!*100</f>
        <v>#REF!</v>
      </c>
      <c r="CC434" s="17" t="e">
        <f>CC433/#REF!*100</f>
        <v>#REF!</v>
      </c>
      <c r="CD434" s="17" t="e">
        <f>CD433/#REF!*100</f>
        <v>#REF!</v>
      </c>
      <c r="CE434" s="17" t="e">
        <f>CE433/#REF!*100</f>
        <v>#REF!</v>
      </c>
      <c r="CF434" s="17" t="e">
        <f>CF433/#REF!*100</f>
        <v>#REF!</v>
      </c>
      <c r="CG434" s="45" t="e">
        <f ca="1">SUM(CG434:CK434)</f>
        <v>#REF!</v>
      </c>
      <c r="CH434" s="17" t="e">
        <f>CH433/CJ433*100</f>
        <v>#DIV/0!</v>
      </c>
      <c r="CI434" s="17" t="e">
        <f>CI433/CK433*100</f>
        <v>#DIV/0!</v>
      </c>
      <c r="CJ434" s="17" t="e">
        <f>CJ433/CS433*100</f>
        <v>#REF!</v>
      </c>
      <c r="CK434" s="17" t="e">
        <f>CK433/#REF!*100</f>
        <v>#REF!</v>
      </c>
      <c r="CL434" s="17" t="e">
        <f>CL433/#REF!*100</f>
        <v>#REF!</v>
      </c>
      <c r="CM434" s="17" t="e">
        <f>CM433/#REF!*100</f>
        <v>#REF!</v>
      </c>
      <c r="CN434" s="17" t="e">
        <f>CN433/#REF!*100</f>
        <v>#REF!</v>
      </c>
      <c r="CO434" s="17" t="e">
        <f>CO433/#REF!*100</f>
        <v>#REF!</v>
      </c>
      <c r="CP434" s="17" t="e">
        <f>CP433/#REF!*100</f>
        <v>#REF!</v>
      </c>
      <c r="CQ434" s="17" t="e">
        <f>CQ433/#REF!*100</f>
        <v>#REF!</v>
      </c>
      <c r="CR434" s="17" t="e">
        <f>CR433/#REF!*100</f>
        <v>#REF!</v>
      </c>
      <c r="CS434" s="45" t="e">
        <f ca="1">SUM(CS434:CW434)</f>
        <v>#REF!</v>
      </c>
      <c r="CT434" s="17" t="e">
        <f>CT433/CV433*100</f>
        <v>#DIV/0!</v>
      </c>
      <c r="CU434" s="17" t="e">
        <f>CU433/CW433*100</f>
        <v>#DIV/0!</v>
      </c>
      <c r="CV434" s="17" t="e">
        <f>CV433/DE433*100</f>
        <v>#REF!</v>
      </c>
      <c r="CW434" s="17" t="e">
        <f>CW433/#REF!*100</f>
        <v>#REF!</v>
      </c>
      <c r="CX434" s="17" t="e">
        <f>CX433/#REF!*100</f>
        <v>#REF!</v>
      </c>
      <c r="CY434" s="17" t="e">
        <f>CY433/#REF!*100</f>
        <v>#REF!</v>
      </c>
      <c r="CZ434" s="17" t="e">
        <f>CZ433/#REF!*100</f>
        <v>#REF!</v>
      </c>
      <c r="DA434" s="17" t="e">
        <f>DA433/#REF!*100</f>
        <v>#REF!</v>
      </c>
      <c r="DB434" s="17" t="e">
        <f>DB433/#REF!*100</f>
        <v>#REF!</v>
      </c>
      <c r="DC434" s="17" t="e">
        <f>DC433/#REF!*100</f>
        <v>#REF!</v>
      </c>
      <c r="DD434" s="17" t="e">
        <f>DD433/#REF!*100</f>
        <v>#REF!</v>
      </c>
      <c r="DE434" s="45" t="e">
        <f ca="1">SUM(DE434:DI434)</f>
        <v>#REF!</v>
      </c>
      <c r="DF434" s="17" t="e">
        <f>DF433/DH433*100</f>
        <v>#DIV/0!</v>
      </c>
      <c r="DG434" s="17" t="e">
        <f>DG433/DI433*100</f>
        <v>#DIV/0!</v>
      </c>
      <c r="DH434" s="17" t="e">
        <f>DH433/DQ433*100</f>
        <v>#REF!</v>
      </c>
      <c r="DI434" s="17" t="e">
        <f>DI433/#REF!*100</f>
        <v>#REF!</v>
      </c>
      <c r="DJ434" s="17" t="e">
        <f>DJ433/#REF!*100</f>
        <v>#REF!</v>
      </c>
      <c r="DK434" s="17" t="e">
        <f>DK433/#REF!*100</f>
        <v>#REF!</v>
      </c>
      <c r="DL434" s="17" t="e">
        <f>DL433/#REF!*100</f>
        <v>#REF!</v>
      </c>
      <c r="DM434" s="17" t="e">
        <f>DM433/#REF!*100</f>
        <v>#REF!</v>
      </c>
      <c r="DN434" s="17" t="e">
        <f>DN433/#REF!*100</f>
        <v>#REF!</v>
      </c>
      <c r="DO434" s="17" t="e">
        <f>DO433/#REF!*100</f>
        <v>#REF!</v>
      </c>
      <c r="DP434" s="17" t="e">
        <f>DP433/#REF!*100</f>
        <v>#REF!</v>
      </c>
      <c r="DQ434" s="45" t="e">
        <f ca="1">SUM(DQ434:DU434)</f>
        <v>#REF!</v>
      </c>
      <c r="DR434" s="17" t="e">
        <f>DR433/DT433*100</f>
        <v>#DIV/0!</v>
      </c>
      <c r="DS434" s="17" t="e">
        <f>DS433/DU433*100</f>
        <v>#DIV/0!</v>
      </c>
      <c r="DT434" s="17" t="e">
        <f>DT433/EC433*100</f>
        <v>#REF!</v>
      </c>
      <c r="DU434" s="17" t="e">
        <f>DU433/#REF!*100</f>
        <v>#REF!</v>
      </c>
      <c r="DV434" s="17" t="e">
        <f>DV433/#REF!*100</f>
        <v>#REF!</v>
      </c>
      <c r="DW434" s="17" t="e">
        <f>DW433/#REF!*100</f>
        <v>#REF!</v>
      </c>
      <c r="DX434" s="17" t="e">
        <f>DX433/#REF!*100</f>
        <v>#REF!</v>
      </c>
      <c r="DY434" s="17" t="e">
        <f>DY433/#REF!*100</f>
        <v>#REF!</v>
      </c>
      <c r="DZ434" s="17" t="e">
        <f>DZ433/#REF!*100</f>
        <v>#REF!</v>
      </c>
      <c r="EA434" s="17" t="e">
        <f>EA433/#REF!*100</f>
        <v>#REF!</v>
      </c>
      <c r="EB434" s="17" t="e">
        <f>EB433/#REF!*100</f>
        <v>#REF!</v>
      </c>
      <c r="EC434" s="45" t="e">
        <f ca="1">SUM(EC434:EG434)</f>
        <v>#REF!</v>
      </c>
    </row>
    <row r="435" spans="1:133" x14ac:dyDescent="0.2">
      <c r="A435" s="30" t="s">
        <v>185</v>
      </c>
      <c r="B435" s="30">
        <f>B431+B433+B427+B429</f>
        <v>6</v>
      </c>
      <c r="C435" s="30">
        <f t="shared" ref="C435:L435" si="142">C431+C433+C427+C429</f>
        <v>4</v>
      </c>
      <c r="D435" s="30">
        <f t="shared" si="142"/>
        <v>1</v>
      </c>
      <c r="E435" s="30">
        <f t="shared" si="142"/>
        <v>1</v>
      </c>
      <c r="F435" s="30">
        <f t="shared" si="142"/>
        <v>0</v>
      </c>
      <c r="G435" s="30">
        <f t="shared" si="142"/>
        <v>0</v>
      </c>
      <c r="H435" s="30">
        <f t="shared" si="142"/>
        <v>0</v>
      </c>
      <c r="I435" s="30">
        <f t="shared" si="142"/>
        <v>0</v>
      </c>
      <c r="J435" s="30">
        <f t="shared" si="142"/>
        <v>0</v>
      </c>
      <c r="K435" s="30">
        <f t="shared" si="142"/>
        <v>0</v>
      </c>
      <c r="L435" s="30">
        <f t="shared" si="142"/>
        <v>0</v>
      </c>
      <c r="M435" s="147">
        <v>12</v>
      </c>
      <c r="N435" s="30">
        <f>N427+N429+N431+N433</f>
        <v>0</v>
      </c>
      <c r="O435" s="30">
        <f t="shared" ref="O435:X435" si="143">O427+O429+O431+O433</f>
        <v>0</v>
      </c>
      <c r="P435" s="30">
        <f t="shared" si="143"/>
        <v>5</v>
      </c>
      <c r="Q435" s="30">
        <f t="shared" si="143"/>
        <v>1</v>
      </c>
      <c r="R435" s="30">
        <f t="shared" si="143"/>
        <v>0</v>
      </c>
      <c r="S435" s="30">
        <f t="shared" si="143"/>
        <v>0</v>
      </c>
      <c r="T435" s="30">
        <f t="shared" si="143"/>
        <v>0</v>
      </c>
      <c r="U435" s="30">
        <f t="shared" si="143"/>
        <v>1</v>
      </c>
      <c r="V435" s="30">
        <f t="shared" si="143"/>
        <v>0</v>
      </c>
      <c r="W435" s="30">
        <f t="shared" si="143"/>
        <v>0</v>
      </c>
      <c r="X435" s="30">
        <f t="shared" si="143"/>
        <v>0</v>
      </c>
      <c r="Y435" s="147">
        <v>12</v>
      </c>
      <c r="Z435" s="30">
        <f>Z427+Z429+Z431+Z433</f>
        <v>1</v>
      </c>
      <c r="AA435" s="30">
        <f t="shared" ref="AA435:AJ435" si="144">AA427+AA429+AA431+AA433</f>
        <v>1</v>
      </c>
      <c r="AB435" s="30">
        <f t="shared" si="144"/>
        <v>0</v>
      </c>
      <c r="AC435" s="30">
        <f t="shared" si="144"/>
        <v>2</v>
      </c>
      <c r="AD435" s="30">
        <f t="shared" si="144"/>
        <v>1</v>
      </c>
      <c r="AE435" s="30">
        <f t="shared" si="144"/>
        <v>1</v>
      </c>
      <c r="AF435" s="30">
        <f t="shared" si="144"/>
        <v>0</v>
      </c>
      <c r="AG435" s="30">
        <f t="shared" si="144"/>
        <v>0</v>
      </c>
      <c r="AH435" s="30">
        <f t="shared" si="144"/>
        <v>0</v>
      </c>
      <c r="AI435" s="30">
        <f t="shared" si="144"/>
        <v>0</v>
      </c>
      <c r="AJ435" s="30">
        <f t="shared" si="144"/>
        <v>0</v>
      </c>
      <c r="AK435" s="147">
        <v>12</v>
      </c>
      <c r="AL435" s="30">
        <f>AL427+AL429+AL431+AL433</f>
        <v>2</v>
      </c>
      <c r="AM435" s="30">
        <f t="shared" ref="AM435:AV435" si="145">AM427+AM429+AM431+AM433</f>
        <v>3</v>
      </c>
      <c r="AN435" s="30">
        <f t="shared" si="145"/>
        <v>1</v>
      </c>
      <c r="AO435" s="30">
        <f t="shared" si="145"/>
        <v>0</v>
      </c>
      <c r="AP435" s="30">
        <f t="shared" si="145"/>
        <v>3</v>
      </c>
      <c r="AQ435" s="30">
        <f t="shared" si="145"/>
        <v>1</v>
      </c>
      <c r="AR435" s="30">
        <f t="shared" si="145"/>
        <v>0</v>
      </c>
      <c r="AS435" s="30">
        <f t="shared" si="145"/>
        <v>0</v>
      </c>
      <c r="AT435" s="30">
        <f t="shared" si="145"/>
        <v>0</v>
      </c>
      <c r="AU435" s="30">
        <f t="shared" si="145"/>
        <v>0</v>
      </c>
      <c r="AV435" s="30">
        <f t="shared" si="145"/>
        <v>0</v>
      </c>
      <c r="AW435" s="147">
        <v>12</v>
      </c>
      <c r="AX435" s="30">
        <f>AX427+AX429+AX431+AX433</f>
        <v>0</v>
      </c>
      <c r="AY435" s="30">
        <f t="shared" ref="AY435:BH435" si="146">AY427+AY429+AY431+AY433</f>
        <v>1</v>
      </c>
      <c r="AZ435" s="30">
        <f t="shared" si="146"/>
        <v>1</v>
      </c>
      <c r="BA435" s="30">
        <f t="shared" si="146"/>
        <v>0</v>
      </c>
      <c r="BB435" s="30">
        <f t="shared" si="146"/>
        <v>1</v>
      </c>
      <c r="BC435" s="30">
        <f t="shared" si="146"/>
        <v>0</v>
      </c>
      <c r="BD435" s="30">
        <f t="shared" si="146"/>
        <v>0</v>
      </c>
      <c r="BE435" s="30">
        <f t="shared" si="146"/>
        <v>0</v>
      </c>
      <c r="BF435" s="30">
        <f t="shared" si="146"/>
        <v>0</v>
      </c>
      <c r="BG435" s="30">
        <f t="shared" si="146"/>
        <v>0</v>
      </c>
      <c r="BH435" s="30">
        <f t="shared" si="146"/>
        <v>0</v>
      </c>
      <c r="BI435" s="147">
        <v>12</v>
      </c>
      <c r="BJ435" s="30">
        <f>BJ427+BJ429+BJ431+BJ433</f>
        <v>3</v>
      </c>
      <c r="BK435" s="30">
        <f t="shared" ref="BK435:BT435" si="147">BK427+BK429+BK431+BK433</f>
        <v>1</v>
      </c>
      <c r="BL435" s="30">
        <f t="shared" si="147"/>
        <v>0</v>
      </c>
      <c r="BM435" s="30">
        <f t="shared" si="147"/>
        <v>2</v>
      </c>
      <c r="BN435" s="30">
        <f t="shared" si="147"/>
        <v>0</v>
      </c>
      <c r="BO435" s="30">
        <f t="shared" si="147"/>
        <v>1</v>
      </c>
      <c r="BP435" s="30">
        <f t="shared" si="147"/>
        <v>0</v>
      </c>
      <c r="BQ435" s="30">
        <f t="shared" si="147"/>
        <v>0</v>
      </c>
      <c r="BR435" s="30">
        <f t="shared" si="147"/>
        <v>0</v>
      </c>
      <c r="BS435" s="30">
        <f t="shared" si="147"/>
        <v>0</v>
      </c>
      <c r="BT435" s="30">
        <f t="shared" si="147"/>
        <v>0</v>
      </c>
      <c r="BU435" s="147">
        <v>12</v>
      </c>
      <c r="BV435" s="30">
        <f>BV427+BV429+BV431+BV433</f>
        <v>0</v>
      </c>
      <c r="BW435" s="30">
        <f t="shared" ref="BW435:CF435" si="148">BW427+BW429+BW431+BW433</f>
        <v>0</v>
      </c>
      <c r="BX435" s="30">
        <f t="shared" si="148"/>
        <v>1</v>
      </c>
      <c r="BY435" s="30">
        <f t="shared" si="148"/>
        <v>1</v>
      </c>
      <c r="BZ435" s="30">
        <f t="shared" si="148"/>
        <v>0</v>
      </c>
      <c r="CA435" s="30">
        <f t="shared" si="148"/>
        <v>1</v>
      </c>
      <c r="CB435" s="30">
        <f t="shared" si="148"/>
        <v>2</v>
      </c>
      <c r="CC435" s="30">
        <f t="shared" si="148"/>
        <v>0</v>
      </c>
      <c r="CD435" s="30">
        <f t="shared" si="148"/>
        <v>0</v>
      </c>
      <c r="CE435" s="30">
        <f t="shared" si="148"/>
        <v>0</v>
      </c>
      <c r="CF435" s="30">
        <f t="shared" si="148"/>
        <v>0</v>
      </c>
      <c r="CG435" s="147">
        <v>12</v>
      </c>
      <c r="CH435" s="30">
        <f>CH427+CH429+CH431+CH433</f>
        <v>0</v>
      </c>
      <c r="CI435" s="30">
        <f t="shared" ref="CI435:CR435" si="149">CI427+CI429+CI431+CI433</f>
        <v>0</v>
      </c>
      <c r="CJ435" s="30">
        <f t="shared" si="149"/>
        <v>0</v>
      </c>
      <c r="CK435" s="30">
        <f t="shared" si="149"/>
        <v>1</v>
      </c>
      <c r="CL435" s="30">
        <f t="shared" si="149"/>
        <v>0</v>
      </c>
      <c r="CM435" s="30">
        <f t="shared" si="149"/>
        <v>0</v>
      </c>
      <c r="CN435" s="30">
        <f t="shared" si="149"/>
        <v>1</v>
      </c>
      <c r="CO435" s="30">
        <f t="shared" si="149"/>
        <v>1</v>
      </c>
      <c r="CP435" s="30">
        <f t="shared" si="149"/>
        <v>0</v>
      </c>
      <c r="CQ435" s="30">
        <f t="shared" si="149"/>
        <v>1</v>
      </c>
      <c r="CR435" s="30">
        <f t="shared" si="149"/>
        <v>0</v>
      </c>
      <c r="CS435" s="147">
        <v>12</v>
      </c>
      <c r="CT435" s="30">
        <f>CT427+CT429+CT431+CT433</f>
        <v>0</v>
      </c>
      <c r="CU435" s="30">
        <f t="shared" ref="CU435:DD435" si="150">CU427+CU429+CU431+CU433</f>
        <v>0</v>
      </c>
      <c r="CV435" s="30">
        <f t="shared" si="150"/>
        <v>1</v>
      </c>
      <c r="CW435" s="30">
        <f t="shared" si="150"/>
        <v>0</v>
      </c>
      <c r="CX435" s="30">
        <f t="shared" si="150"/>
        <v>0</v>
      </c>
      <c r="CY435" s="30">
        <f t="shared" si="150"/>
        <v>0</v>
      </c>
      <c r="CZ435" s="30">
        <f t="shared" si="150"/>
        <v>0</v>
      </c>
      <c r="DA435" s="30">
        <f t="shared" si="150"/>
        <v>0</v>
      </c>
      <c r="DB435" s="30">
        <f t="shared" si="150"/>
        <v>0</v>
      </c>
      <c r="DC435" s="30">
        <f t="shared" si="150"/>
        <v>0</v>
      </c>
      <c r="DD435" s="30">
        <f t="shared" si="150"/>
        <v>3</v>
      </c>
      <c r="DE435" s="147">
        <v>12</v>
      </c>
      <c r="DF435" s="30">
        <f>DF427+DF429+DF431+DF433</f>
        <v>0</v>
      </c>
      <c r="DG435" s="30">
        <f t="shared" ref="DG435:DP435" si="151">DG427+DG429+DG431+DG433</f>
        <v>0</v>
      </c>
      <c r="DH435" s="30">
        <f t="shared" si="151"/>
        <v>1</v>
      </c>
      <c r="DI435" s="30">
        <f t="shared" si="151"/>
        <v>0</v>
      </c>
      <c r="DJ435" s="30">
        <f t="shared" si="151"/>
        <v>1</v>
      </c>
      <c r="DK435" s="30">
        <f t="shared" si="151"/>
        <v>0</v>
      </c>
      <c r="DL435" s="30">
        <f t="shared" si="151"/>
        <v>0</v>
      </c>
      <c r="DM435" s="30">
        <f t="shared" si="151"/>
        <v>0</v>
      </c>
      <c r="DN435" s="30">
        <f t="shared" si="151"/>
        <v>2</v>
      </c>
      <c r="DO435" s="30">
        <f t="shared" si="151"/>
        <v>1</v>
      </c>
      <c r="DP435" s="30">
        <f t="shared" si="151"/>
        <v>0</v>
      </c>
      <c r="DQ435" s="147">
        <v>12</v>
      </c>
      <c r="DR435" s="30">
        <f>DR427+DR429+DR431+DR433</f>
        <v>0</v>
      </c>
      <c r="DS435" s="30">
        <f t="shared" ref="DS435:EB435" si="152">DS427+DS429+DS431+DS433</f>
        <v>0</v>
      </c>
      <c r="DT435" s="30">
        <f t="shared" si="152"/>
        <v>0</v>
      </c>
      <c r="DU435" s="30">
        <f t="shared" si="152"/>
        <v>0</v>
      </c>
      <c r="DV435" s="30">
        <f t="shared" si="152"/>
        <v>0</v>
      </c>
      <c r="DW435" s="30">
        <f t="shared" si="152"/>
        <v>0</v>
      </c>
      <c r="DX435" s="30">
        <f t="shared" si="152"/>
        <v>0</v>
      </c>
      <c r="DY435" s="30">
        <f t="shared" si="152"/>
        <v>1</v>
      </c>
      <c r="DZ435" s="30">
        <f t="shared" si="152"/>
        <v>1</v>
      </c>
      <c r="EA435" s="30">
        <f t="shared" si="152"/>
        <v>1</v>
      </c>
      <c r="EB435" s="30">
        <f t="shared" si="152"/>
        <v>0</v>
      </c>
      <c r="EC435" s="147">
        <v>12</v>
      </c>
    </row>
    <row r="436" spans="1:133" x14ac:dyDescent="0.2">
      <c r="A436" s="30" t="s">
        <v>186</v>
      </c>
      <c r="B436" s="36">
        <f>B435/M435*100</f>
        <v>50</v>
      </c>
      <c r="C436" s="36">
        <f>C435/M435*100</f>
        <v>33.333333333333329</v>
      </c>
      <c r="D436" s="36">
        <f>D435/M435*100</f>
        <v>8.3333333333333321</v>
      </c>
      <c r="E436" s="36">
        <f>E435/M435*100</f>
        <v>8.3333333333333321</v>
      </c>
      <c r="F436" s="36">
        <f>F435/M435*100</f>
        <v>0</v>
      </c>
      <c r="G436" s="36">
        <f>G435/M435*100</f>
        <v>0</v>
      </c>
      <c r="H436" s="36">
        <f>H435/M435*100</f>
        <v>0</v>
      </c>
      <c r="I436" s="36">
        <f>I435/M435*100</f>
        <v>0</v>
      </c>
      <c r="J436" s="36">
        <f>J435/M435*100</f>
        <v>0</v>
      </c>
      <c r="K436" s="36">
        <f>K435/M435*100</f>
        <v>0</v>
      </c>
      <c r="L436" s="36">
        <f>L435/M435*100</f>
        <v>0</v>
      </c>
      <c r="M436" s="142">
        <f>SUM(B436:L436)</f>
        <v>99.999999999999986</v>
      </c>
      <c r="N436" s="36">
        <f>N435/Y435*100</f>
        <v>0</v>
      </c>
      <c r="O436" s="36">
        <f>O435/Y435*100</f>
        <v>0</v>
      </c>
      <c r="P436" s="36">
        <f>P435/Y435*100</f>
        <v>41.666666666666671</v>
      </c>
      <c r="Q436" s="36">
        <f>Q435/Y435*100</f>
        <v>8.3333333333333321</v>
      </c>
      <c r="R436" s="36">
        <f>R435/Y435*100</f>
        <v>0</v>
      </c>
      <c r="S436" s="36">
        <f>S435/Y435*100</f>
        <v>0</v>
      </c>
      <c r="T436" s="36">
        <f>T435/Y435*100</f>
        <v>0</v>
      </c>
      <c r="U436" s="36">
        <f>U435/Y435*100</f>
        <v>8.3333333333333321</v>
      </c>
      <c r="V436" s="36">
        <f>V435/Y435*100</f>
        <v>0</v>
      </c>
      <c r="W436" s="36">
        <f>W435/Y435*100</f>
        <v>0</v>
      </c>
      <c r="X436" s="36">
        <f>X435/Y435*100</f>
        <v>0</v>
      </c>
      <c r="Y436" s="142">
        <f>SUM(N436:X436)</f>
        <v>58.333333333333329</v>
      </c>
      <c r="Z436" s="36">
        <f>Z435/AK435*100</f>
        <v>8.3333333333333321</v>
      </c>
      <c r="AA436" s="36">
        <f>AA435/AK435*100</f>
        <v>8.3333333333333321</v>
      </c>
      <c r="AB436" s="36">
        <f>AB435/AK435*100</f>
        <v>0</v>
      </c>
      <c r="AC436" s="36">
        <f>AC435/AK435*100</f>
        <v>16.666666666666664</v>
      </c>
      <c r="AD436" s="36">
        <f>AD435/AK435*100</f>
        <v>8.3333333333333321</v>
      </c>
      <c r="AE436" s="36">
        <f>AE435/AK435*100</f>
        <v>8.3333333333333321</v>
      </c>
      <c r="AF436" s="36">
        <f>AF435/AK435*100</f>
        <v>0</v>
      </c>
      <c r="AG436" s="36">
        <f>AG435/AK435*100</f>
        <v>0</v>
      </c>
      <c r="AH436" s="36">
        <f>AH435/AK435*100</f>
        <v>0</v>
      </c>
      <c r="AI436" s="36">
        <f>AI435/AK435*100</f>
        <v>0</v>
      </c>
      <c r="AJ436" s="36">
        <f>AJ435/AK435*100</f>
        <v>0</v>
      </c>
      <c r="AK436" s="142">
        <f>SUM(Z436:AJ436)</f>
        <v>49.999999999999986</v>
      </c>
      <c r="AL436" s="36">
        <f>AL435/AW435*100</f>
        <v>16.666666666666664</v>
      </c>
      <c r="AM436" s="36">
        <f>AM435/AW435*100</f>
        <v>25</v>
      </c>
      <c r="AN436" s="36">
        <f>AN435/AW435*100</f>
        <v>8.3333333333333321</v>
      </c>
      <c r="AO436" s="36">
        <f>AO435/AW435*100</f>
        <v>0</v>
      </c>
      <c r="AP436" s="36">
        <f>AP435/AW435*100</f>
        <v>25</v>
      </c>
      <c r="AQ436" s="36">
        <f>AQ435/AW435*100</f>
        <v>8.3333333333333321</v>
      </c>
      <c r="AR436" s="36">
        <f>AR435/AW435*100</f>
        <v>0</v>
      </c>
      <c r="AS436" s="36">
        <f>AS435/AW435*100</f>
        <v>0</v>
      </c>
      <c r="AT436" s="36">
        <f>AT435/AW435*100</f>
        <v>0</v>
      </c>
      <c r="AU436" s="36">
        <f>AU435/AW435*100</f>
        <v>0</v>
      </c>
      <c r="AV436" s="36">
        <f>AV435/AW435*100</f>
        <v>0</v>
      </c>
      <c r="AW436" s="142">
        <f>SUM(AL436:AV436)</f>
        <v>83.333333333333329</v>
      </c>
      <c r="AX436" s="36">
        <f>AX435/BI435*100</f>
        <v>0</v>
      </c>
      <c r="AY436" s="36">
        <f>AY435/BI435*100</f>
        <v>8.3333333333333321</v>
      </c>
      <c r="AZ436" s="36">
        <f>AZ435/BI435*100</f>
        <v>8.3333333333333321</v>
      </c>
      <c r="BA436" s="36">
        <f>BA435/BI435*100</f>
        <v>0</v>
      </c>
      <c r="BB436" s="36">
        <f>BB435/BI435*100</f>
        <v>8.3333333333333321</v>
      </c>
      <c r="BC436" s="36">
        <f>BC435/BI435*100</f>
        <v>0</v>
      </c>
      <c r="BD436" s="36">
        <f>BD435/BI435*100</f>
        <v>0</v>
      </c>
      <c r="BE436" s="36">
        <f>BE435/BI435*100</f>
        <v>0</v>
      </c>
      <c r="BF436" s="36">
        <f>BF435/BI435*100</f>
        <v>0</v>
      </c>
      <c r="BG436" s="36">
        <f>BG435/BI435*100</f>
        <v>0</v>
      </c>
      <c r="BH436" s="36">
        <f>BH435/BI435*100</f>
        <v>0</v>
      </c>
      <c r="BI436" s="142">
        <f>SUM(AX436:BH436)</f>
        <v>24.999999999999996</v>
      </c>
      <c r="BJ436" s="36">
        <f>BJ435/BU435*100</f>
        <v>25</v>
      </c>
      <c r="BK436" s="36">
        <f>BK435/BU435*100</f>
        <v>8.3333333333333321</v>
      </c>
      <c r="BL436" s="36">
        <f>BL435/BU435*100</f>
        <v>0</v>
      </c>
      <c r="BM436" s="36">
        <f>BM435/BU435*100</f>
        <v>16.666666666666664</v>
      </c>
      <c r="BN436" s="36">
        <f>BN435/BU435*100</f>
        <v>0</v>
      </c>
      <c r="BO436" s="36">
        <f>BO435/BU435*100</f>
        <v>8.3333333333333321</v>
      </c>
      <c r="BP436" s="36">
        <f>BP435/BU435*100</f>
        <v>0</v>
      </c>
      <c r="BQ436" s="36">
        <f>BQ435/BU435*100</f>
        <v>0</v>
      </c>
      <c r="BR436" s="36">
        <f>BR435/BU435*100</f>
        <v>0</v>
      </c>
      <c r="BS436" s="36">
        <f>BS435/BU435*100</f>
        <v>0</v>
      </c>
      <c r="BT436" s="36">
        <f>BT435/BU435*100</f>
        <v>0</v>
      </c>
      <c r="BU436" s="142">
        <f>SUM(BJ436:BT436)</f>
        <v>58.333333333333329</v>
      </c>
      <c r="BV436" s="36">
        <f>BV435/CG435*100</f>
        <v>0</v>
      </c>
      <c r="BW436" s="36">
        <f>BW435/CG435*100</f>
        <v>0</v>
      </c>
      <c r="BX436" s="36">
        <f>BX435/CG435*100</f>
        <v>8.3333333333333321</v>
      </c>
      <c r="BY436" s="36">
        <f>BY435/CG435*100</f>
        <v>8.3333333333333321</v>
      </c>
      <c r="BZ436" s="36">
        <f>BZ435/CG435*100</f>
        <v>0</v>
      </c>
      <c r="CA436" s="36">
        <f>CA435/CG435*100</f>
        <v>8.3333333333333321</v>
      </c>
      <c r="CB436" s="36">
        <f>CB435/CG435*100</f>
        <v>16.666666666666664</v>
      </c>
      <c r="CC436" s="36">
        <f>CC435/CG435*100</f>
        <v>0</v>
      </c>
      <c r="CD436" s="36">
        <f>CD435/CG435*100</f>
        <v>0</v>
      </c>
      <c r="CE436" s="36">
        <f>CE435/CG435*100</f>
        <v>0</v>
      </c>
      <c r="CF436" s="36">
        <f>CF435/CG435*100</f>
        <v>0</v>
      </c>
      <c r="CG436" s="142">
        <f>SUM(BV436:CF436)</f>
        <v>41.666666666666657</v>
      </c>
      <c r="CH436" s="36">
        <f>CH435/CS435*100</f>
        <v>0</v>
      </c>
      <c r="CI436" s="36">
        <f>CI435/CS435*100</f>
        <v>0</v>
      </c>
      <c r="CJ436" s="36">
        <f>CJ435/CS435*100</f>
        <v>0</v>
      </c>
      <c r="CK436" s="36">
        <f>CK435/CS435*100</f>
        <v>8.3333333333333321</v>
      </c>
      <c r="CL436" s="36">
        <f>CL435/CS435*100</f>
        <v>0</v>
      </c>
      <c r="CM436" s="36">
        <f>CM435/CS435*100</f>
        <v>0</v>
      </c>
      <c r="CN436" s="36">
        <f>CN435/CS435*100</f>
        <v>8.3333333333333321</v>
      </c>
      <c r="CO436" s="36">
        <f>CO435/CS435*100</f>
        <v>8.3333333333333321</v>
      </c>
      <c r="CP436" s="36">
        <f>CP435/CS435*100</f>
        <v>0</v>
      </c>
      <c r="CQ436" s="36">
        <f>CQ435/CS435*100</f>
        <v>8.3333333333333321</v>
      </c>
      <c r="CR436" s="36">
        <f>CR435/CS435*100</f>
        <v>0</v>
      </c>
      <c r="CS436" s="142">
        <f>SUM(CH436:CR436)</f>
        <v>33.333333333333329</v>
      </c>
      <c r="CT436" s="36">
        <f>CT435/DE435*100</f>
        <v>0</v>
      </c>
      <c r="CU436" s="36">
        <f>CU435/DE435*100</f>
        <v>0</v>
      </c>
      <c r="CV436" s="36">
        <f>CV435/DE435*100</f>
        <v>8.3333333333333321</v>
      </c>
      <c r="CW436" s="36">
        <f>CW435/DE435*100</f>
        <v>0</v>
      </c>
      <c r="CX436" s="36">
        <f>CX435/DE435*100</f>
        <v>0</v>
      </c>
      <c r="CY436" s="36">
        <f>CY435/DE435*100</f>
        <v>0</v>
      </c>
      <c r="CZ436" s="36">
        <f>CZ435/DE435*100</f>
        <v>0</v>
      </c>
      <c r="DA436" s="36">
        <f>DA435/DE435*100</f>
        <v>0</v>
      </c>
      <c r="DB436" s="36">
        <f>DB435/DE435*100</f>
        <v>0</v>
      </c>
      <c r="DC436" s="36">
        <f>DC435/DE435*100</f>
        <v>0</v>
      </c>
      <c r="DD436" s="36">
        <f>DD435/DE435*100</f>
        <v>25</v>
      </c>
      <c r="DE436" s="142">
        <f>SUM(CT436:DD436)</f>
        <v>33.333333333333329</v>
      </c>
      <c r="DF436" s="36">
        <f>DF435/DQ435*100</f>
        <v>0</v>
      </c>
      <c r="DG436" s="36">
        <f>DG435/DQ435*100</f>
        <v>0</v>
      </c>
      <c r="DH436" s="36">
        <f>DH435/DQ435*100</f>
        <v>8.3333333333333321</v>
      </c>
      <c r="DI436" s="36">
        <f>DI435/DQ435*100</f>
        <v>0</v>
      </c>
      <c r="DJ436" s="36">
        <f>DJ435/DQ435*100</f>
        <v>8.3333333333333321</v>
      </c>
      <c r="DK436" s="36">
        <f>DK435/DQ435*100</f>
        <v>0</v>
      </c>
      <c r="DL436" s="36">
        <f>DL435/DQ435*100</f>
        <v>0</v>
      </c>
      <c r="DM436" s="36">
        <f>DM435/DQ435*100</f>
        <v>0</v>
      </c>
      <c r="DN436" s="36">
        <f>DN435/DQ435*100</f>
        <v>16.666666666666664</v>
      </c>
      <c r="DO436" s="36">
        <f>DO435/DQ435*100</f>
        <v>8.3333333333333321</v>
      </c>
      <c r="DP436" s="36">
        <f>DP435/DQ435*100</f>
        <v>0</v>
      </c>
      <c r="DQ436" s="142">
        <f>SUM(DF436:DP436)</f>
        <v>41.666666666666657</v>
      </c>
      <c r="DR436" s="36">
        <f>DR435/EC435*100</f>
        <v>0</v>
      </c>
      <c r="DS436" s="36">
        <f>DS435/EC435*100</f>
        <v>0</v>
      </c>
      <c r="DT436" s="36">
        <f>DT435/EC435*100</f>
        <v>0</v>
      </c>
      <c r="DU436" s="36">
        <f>DU435/EC435*100</f>
        <v>0</v>
      </c>
      <c r="DV436" s="36">
        <f>DV435/EC435*100</f>
        <v>0</v>
      </c>
      <c r="DW436" s="36">
        <f>DW435/EC435*100</f>
        <v>0</v>
      </c>
      <c r="DX436" s="36">
        <f>DX435/EC435*100</f>
        <v>0</v>
      </c>
      <c r="DY436" s="36">
        <f>DY435/EC435*100</f>
        <v>8.3333333333333321</v>
      </c>
      <c r="DZ436" s="36">
        <f>DZ435/EC435*100</f>
        <v>8.3333333333333321</v>
      </c>
      <c r="EA436" s="36">
        <f>EA435/EC435*100</f>
        <v>8.3333333333333321</v>
      </c>
      <c r="EB436" s="36">
        <f>EB435/EC435*100</f>
        <v>0</v>
      </c>
      <c r="EC436" s="44">
        <f>SUM(DR436:EB436)</f>
        <v>24.999999999999996</v>
      </c>
    </row>
    <row r="437" spans="1:133" x14ac:dyDescent="0.2">
      <c r="A437" t="s">
        <v>176</v>
      </c>
      <c r="B437" s="29">
        <v>2</v>
      </c>
      <c r="C437" s="29">
        <v>1</v>
      </c>
      <c r="D437" s="29">
        <v>0</v>
      </c>
      <c r="E437" s="29">
        <v>0</v>
      </c>
      <c r="F437" s="29">
        <v>0</v>
      </c>
      <c r="G437" s="29">
        <v>0</v>
      </c>
      <c r="H437" s="29">
        <v>0</v>
      </c>
      <c r="I437" s="29">
        <v>0</v>
      </c>
      <c r="J437" s="29">
        <v>0</v>
      </c>
      <c r="K437" s="29">
        <v>0</v>
      </c>
      <c r="L437" s="29">
        <v>0</v>
      </c>
      <c r="M437" s="45">
        <f>SUM(B437:L437)</f>
        <v>3</v>
      </c>
      <c r="N437" s="29">
        <v>0</v>
      </c>
      <c r="O437" s="29">
        <v>0</v>
      </c>
      <c r="P437" s="29">
        <v>0</v>
      </c>
      <c r="Q437" s="29">
        <v>0</v>
      </c>
      <c r="R437" s="29">
        <v>0</v>
      </c>
      <c r="S437" s="29">
        <v>0</v>
      </c>
      <c r="T437" s="29">
        <v>0</v>
      </c>
      <c r="U437" s="29">
        <v>0</v>
      </c>
      <c r="V437" s="29">
        <v>0</v>
      </c>
      <c r="W437" s="29">
        <v>0</v>
      </c>
      <c r="X437" s="29">
        <v>0</v>
      </c>
      <c r="Y437" s="45" t="e">
        <f>SUM(#REF!)</f>
        <v>#REF!</v>
      </c>
      <c r="Z437" s="29">
        <v>0</v>
      </c>
      <c r="AA437" s="29">
        <v>0</v>
      </c>
      <c r="AB437" s="29">
        <v>0</v>
      </c>
      <c r="AC437" s="29">
        <v>0</v>
      </c>
      <c r="AD437" s="29">
        <v>0</v>
      </c>
      <c r="AE437" s="29">
        <v>0</v>
      </c>
      <c r="AF437" s="29">
        <v>0</v>
      </c>
      <c r="AG437" s="29">
        <v>0</v>
      </c>
      <c r="AH437" s="29">
        <v>0</v>
      </c>
      <c r="AI437" s="29">
        <v>0</v>
      </c>
      <c r="AJ437" s="29">
        <v>0</v>
      </c>
      <c r="AK437" s="62" t="e">
        <v>#REF!</v>
      </c>
      <c r="AL437" s="29">
        <v>1</v>
      </c>
      <c r="AM437" s="29">
        <v>1</v>
      </c>
      <c r="AN437" s="29">
        <v>0</v>
      </c>
      <c r="AO437" s="29">
        <v>0</v>
      </c>
      <c r="AP437" s="29">
        <v>0</v>
      </c>
      <c r="AQ437" s="29">
        <v>0</v>
      </c>
      <c r="AR437" s="29">
        <v>0</v>
      </c>
      <c r="AS437" s="29">
        <v>0</v>
      </c>
      <c r="AT437" s="29">
        <v>0</v>
      </c>
      <c r="AU437" s="29">
        <v>0</v>
      </c>
      <c r="AV437" s="29">
        <v>0</v>
      </c>
      <c r="AW437" s="62" t="e">
        <v>#REF!</v>
      </c>
      <c r="AX437" s="29">
        <v>0</v>
      </c>
      <c r="AY437" s="29">
        <v>0</v>
      </c>
      <c r="AZ437" s="29">
        <v>0</v>
      </c>
      <c r="BA437" s="29">
        <v>0</v>
      </c>
      <c r="BB437" s="29">
        <v>0</v>
      </c>
      <c r="BC437" s="29">
        <v>0</v>
      </c>
      <c r="BD437" s="29">
        <v>0</v>
      </c>
      <c r="BE437" s="29">
        <v>0</v>
      </c>
      <c r="BF437" s="29">
        <v>0</v>
      </c>
      <c r="BG437" s="29">
        <v>0</v>
      </c>
      <c r="BH437" s="29">
        <v>0</v>
      </c>
      <c r="BI437" s="62" t="e">
        <v>#REF!</v>
      </c>
      <c r="BJ437" s="29">
        <v>0</v>
      </c>
      <c r="BK437" s="29">
        <v>0</v>
      </c>
      <c r="BL437" s="29">
        <v>0</v>
      </c>
      <c r="BM437" s="29">
        <v>0</v>
      </c>
      <c r="BN437" s="29">
        <v>0</v>
      </c>
      <c r="BO437" s="29">
        <v>0</v>
      </c>
      <c r="BP437" s="29">
        <v>0</v>
      </c>
      <c r="BQ437" s="29">
        <v>0</v>
      </c>
      <c r="BR437" s="29">
        <v>0</v>
      </c>
      <c r="BS437" s="29">
        <v>0</v>
      </c>
      <c r="BT437" s="29">
        <v>0</v>
      </c>
      <c r="BU437" s="62" t="e">
        <v>#REF!</v>
      </c>
      <c r="BV437" s="29">
        <v>0</v>
      </c>
      <c r="BW437" s="29">
        <v>0</v>
      </c>
      <c r="BX437" s="29">
        <v>1</v>
      </c>
      <c r="BY437" s="29">
        <v>0</v>
      </c>
      <c r="BZ437" s="29">
        <v>0</v>
      </c>
      <c r="CA437" s="29">
        <v>0</v>
      </c>
      <c r="CB437" s="29">
        <v>0</v>
      </c>
      <c r="CC437" s="29">
        <v>0</v>
      </c>
      <c r="CD437" s="29">
        <v>0</v>
      </c>
      <c r="CE437" s="29">
        <v>0</v>
      </c>
      <c r="CF437" s="29">
        <v>0</v>
      </c>
      <c r="CG437" s="62" t="e">
        <v>#REF!</v>
      </c>
      <c r="CH437" s="29">
        <v>0</v>
      </c>
      <c r="CI437" s="29">
        <v>0</v>
      </c>
      <c r="CJ437" s="29">
        <v>0</v>
      </c>
      <c r="CK437" s="29">
        <v>0</v>
      </c>
      <c r="CL437" s="29">
        <v>0</v>
      </c>
      <c r="CM437" s="29">
        <v>0</v>
      </c>
      <c r="CN437" s="29">
        <v>0</v>
      </c>
      <c r="CO437" s="29">
        <v>0</v>
      </c>
      <c r="CP437" s="29">
        <v>0</v>
      </c>
      <c r="CQ437" s="29">
        <v>0</v>
      </c>
      <c r="CR437" s="29">
        <v>0</v>
      </c>
      <c r="CS437" s="62" t="e">
        <v>#REF!</v>
      </c>
      <c r="CT437" s="29">
        <v>0</v>
      </c>
      <c r="CU437" s="29">
        <v>0</v>
      </c>
      <c r="CV437" s="29">
        <v>0</v>
      </c>
      <c r="CW437" s="29">
        <v>0</v>
      </c>
      <c r="CX437" s="29">
        <v>0</v>
      </c>
      <c r="CY437" s="29">
        <v>0</v>
      </c>
      <c r="CZ437" s="29">
        <v>0</v>
      </c>
      <c r="DA437" s="29">
        <v>0</v>
      </c>
      <c r="DB437" s="29">
        <v>0</v>
      </c>
      <c r="DC437" s="29">
        <v>0</v>
      </c>
      <c r="DD437" s="29">
        <v>0</v>
      </c>
      <c r="DE437" s="62" t="e">
        <v>#REF!</v>
      </c>
      <c r="DF437" s="29">
        <v>0</v>
      </c>
      <c r="DG437" s="29">
        <v>0</v>
      </c>
      <c r="DH437" s="29">
        <v>1</v>
      </c>
      <c r="DI437" s="29">
        <v>0</v>
      </c>
      <c r="DJ437" s="29">
        <v>0</v>
      </c>
      <c r="DK437" s="29">
        <v>0</v>
      </c>
      <c r="DL437" s="29">
        <v>0</v>
      </c>
      <c r="DM437" s="29">
        <v>0</v>
      </c>
      <c r="DN437" s="29">
        <v>0</v>
      </c>
      <c r="DO437" s="29">
        <v>0</v>
      </c>
      <c r="DP437" s="29">
        <v>0</v>
      </c>
      <c r="DQ437" s="62" t="e">
        <v>#REF!</v>
      </c>
      <c r="DR437" s="29">
        <v>0</v>
      </c>
      <c r="DS437" s="29">
        <v>0</v>
      </c>
      <c r="DT437" s="29">
        <v>0</v>
      </c>
      <c r="DU437" s="29">
        <v>0</v>
      </c>
      <c r="DV437" s="29">
        <v>0</v>
      </c>
      <c r="DW437" s="29">
        <v>0</v>
      </c>
      <c r="DX437" s="29">
        <v>0</v>
      </c>
      <c r="DY437" s="29">
        <v>0</v>
      </c>
      <c r="DZ437" s="29">
        <v>0</v>
      </c>
      <c r="EA437" s="29">
        <v>0</v>
      </c>
      <c r="EB437" s="29">
        <v>0</v>
      </c>
      <c r="EC437" s="62" t="e">
        <v>#REF!</v>
      </c>
    </row>
    <row r="438" spans="1:133" x14ac:dyDescent="0.2">
      <c r="A438" t="s">
        <v>180</v>
      </c>
      <c r="B438" s="17" t="e">
        <f>B437/D437*100</f>
        <v>#DIV/0!</v>
      </c>
      <c r="C438" s="17" t="e">
        <f>C437/E437*100</f>
        <v>#DIV/0!</v>
      </c>
      <c r="D438" s="17">
        <f>D437/M437*100</f>
        <v>0</v>
      </c>
      <c r="E438" s="17" t="e">
        <f>E437/#REF!*100</f>
        <v>#REF!</v>
      </c>
      <c r="F438" s="17" t="e">
        <f>F437/#REF!*100</f>
        <v>#REF!</v>
      </c>
      <c r="G438" s="17" t="e">
        <f>G437/#REF!*100</f>
        <v>#REF!</v>
      </c>
      <c r="H438" s="17" t="e">
        <f>H437/#REF!*100</f>
        <v>#REF!</v>
      </c>
      <c r="I438" s="17" t="e">
        <f>I437/#REF!*100</f>
        <v>#REF!</v>
      </c>
      <c r="J438" s="17" t="e">
        <f>J437/#REF!*100</f>
        <v>#REF!</v>
      </c>
      <c r="K438" s="17" t="e">
        <f>K437/#REF!*100</f>
        <v>#REF!</v>
      </c>
      <c r="L438" s="17" t="e">
        <f>L437/#REF!*100</f>
        <v>#REF!</v>
      </c>
      <c r="M438" s="45" t="e">
        <f t="shared" ref="M438:M446" si="153">SUM(B438:L438)</f>
        <v>#DIV/0!</v>
      </c>
      <c r="N438" s="17" t="e">
        <f>N437/P437*100</f>
        <v>#DIV/0!</v>
      </c>
      <c r="O438" s="17" t="e">
        <f>O437/Q437*100</f>
        <v>#DIV/0!</v>
      </c>
      <c r="P438" s="17" t="e">
        <f>P437/Y437*100</f>
        <v>#REF!</v>
      </c>
      <c r="Q438" s="17" t="e">
        <f>Q437/#REF!*100</f>
        <v>#REF!</v>
      </c>
      <c r="R438" s="17" t="e">
        <f>R437/#REF!*100</f>
        <v>#REF!</v>
      </c>
      <c r="S438" s="17" t="e">
        <f>S437/#REF!*100</f>
        <v>#REF!</v>
      </c>
      <c r="T438" s="17" t="e">
        <f>T437/#REF!*100</f>
        <v>#REF!</v>
      </c>
      <c r="U438" s="17" t="e">
        <f>U437/#REF!*100</f>
        <v>#REF!</v>
      </c>
      <c r="V438" s="17" t="e">
        <f>V437/#REF!*100</f>
        <v>#REF!</v>
      </c>
      <c r="W438" s="17" t="e">
        <f>W437/#REF!*100</f>
        <v>#REF!</v>
      </c>
      <c r="X438" s="17" t="e">
        <f>X437/#REF!*100</f>
        <v>#REF!</v>
      </c>
      <c r="Y438" s="45" t="e">
        <f>SUM(#REF!)</f>
        <v>#REF!</v>
      </c>
      <c r="Z438" s="61" t="e">
        <v>#DIV/0!</v>
      </c>
      <c r="AA438" s="61" t="e">
        <v>#DIV/0!</v>
      </c>
      <c r="AB438" s="61" t="e">
        <v>#REF!</v>
      </c>
      <c r="AC438" s="61" t="e">
        <v>#REF!</v>
      </c>
      <c r="AD438" s="61" t="e">
        <v>#REF!</v>
      </c>
      <c r="AE438" s="61" t="e">
        <v>#REF!</v>
      </c>
      <c r="AF438" s="61" t="e">
        <v>#REF!</v>
      </c>
      <c r="AG438" s="61" t="e">
        <v>#REF!</v>
      </c>
      <c r="AH438" s="61" t="e">
        <v>#REF!</v>
      </c>
      <c r="AI438" s="61" t="e">
        <v>#REF!</v>
      </c>
      <c r="AJ438" s="61" t="e">
        <v>#REF!</v>
      </c>
      <c r="AK438" s="62" t="e">
        <v>#REF!</v>
      </c>
      <c r="AL438" s="61" t="e">
        <v>#DIV/0!</v>
      </c>
      <c r="AM438" s="61" t="e">
        <v>#DIV/0!</v>
      </c>
      <c r="AN438" s="61" t="e">
        <v>#REF!</v>
      </c>
      <c r="AO438" s="61" t="e">
        <v>#REF!</v>
      </c>
      <c r="AP438" s="61" t="e">
        <v>#REF!</v>
      </c>
      <c r="AQ438" s="61" t="e">
        <v>#REF!</v>
      </c>
      <c r="AR438" s="61" t="e">
        <v>#REF!</v>
      </c>
      <c r="AS438" s="61" t="e">
        <v>#REF!</v>
      </c>
      <c r="AT438" s="61" t="e">
        <v>#REF!</v>
      </c>
      <c r="AU438" s="61" t="e">
        <v>#REF!</v>
      </c>
      <c r="AV438" s="61" t="e">
        <v>#REF!</v>
      </c>
      <c r="AW438" s="62" t="e">
        <v>#REF!</v>
      </c>
      <c r="AX438" s="61" t="e">
        <v>#DIV/0!</v>
      </c>
      <c r="AY438" s="61" t="e">
        <v>#DIV/0!</v>
      </c>
      <c r="AZ438" s="61" t="e">
        <v>#REF!</v>
      </c>
      <c r="BA438" s="61" t="e">
        <v>#REF!</v>
      </c>
      <c r="BB438" s="61" t="e">
        <v>#REF!</v>
      </c>
      <c r="BC438" s="61" t="e">
        <v>#REF!</v>
      </c>
      <c r="BD438" s="61" t="e">
        <v>#REF!</v>
      </c>
      <c r="BE438" s="61" t="e">
        <v>#REF!</v>
      </c>
      <c r="BF438" s="61" t="e">
        <v>#REF!</v>
      </c>
      <c r="BG438" s="61" t="e">
        <v>#REF!</v>
      </c>
      <c r="BH438" s="61" t="e">
        <v>#REF!</v>
      </c>
      <c r="BI438" s="62" t="e">
        <v>#REF!</v>
      </c>
      <c r="BJ438" s="61" t="e">
        <v>#DIV/0!</v>
      </c>
      <c r="BK438" s="61" t="e">
        <v>#DIV/0!</v>
      </c>
      <c r="BL438" s="61" t="e">
        <v>#REF!</v>
      </c>
      <c r="BM438" s="61" t="e">
        <v>#REF!</v>
      </c>
      <c r="BN438" s="61" t="e">
        <v>#REF!</v>
      </c>
      <c r="BO438" s="61" t="e">
        <v>#REF!</v>
      </c>
      <c r="BP438" s="61" t="e">
        <v>#REF!</v>
      </c>
      <c r="BQ438" s="61" t="e">
        <v>#REF!</v>
      </c>
      <c r="BR438" s="61" t="e">
        <v>#REF!</v>
      </c>
      <c r="BS438" s="61" t="e">
        <v>#REF!</v>
      </c>
      <c r="BT438" s="61" t="e">
        <v>#REF!</v>
      </c>
      <c r="BU438" s="62" t="e">
        <v>#REF!</v>
      </c>
      <c r="BV438" s="61" t="e">
        <v>#DIV/0!</v>
      </c>
      <c r="BW438" s="61" t="e">
        <v>#DIV/0!</v>
      </c>
      <c r="BX438" s="61" t="e">
        <v>#REF!</v>
      </c>
      <c r="BY438" s="61" t="e">
        <v>#REF!</v>
      </c>
      <c r="BZ438" s="61" t="e">
        <v>#REF!</v>
      </c>
      <c r="CA438" s="61" t="e">
        <v>#REF!</v>
      </c>
      <c r="CB438" s="61" t="e">
        <v>#REF!</v>
      </c>
      <c r="CC438" s="61" t="e">
        <v>#REF!</v>
      </c>
      <c r="CD438" s="61" t="e">
        <v>#REF!</v>
      </c>
      <c r="CE438" s="61" t="e">
        <v>#REF!</v>
      </c>
      <c r="CF438" s="61" t="e">
        <v>#REF!</v>
      </c>
      <c r="CG438" s="62" t="e">
        <v>#REF!</v>
      </c>
      <c r="CH438" s="61" t="e">
        <v>#DIV/0!</v>
      </c>
      <c r="CI438" s="61" t="e">
        <v>#DIV/0!</v>
      </c>
      <c r="CJ438" s="61" t="e">
        <v>#REF!</v>
      </c>
      <c r="CK438" s="61" t="e">
        <v>#REF!</v>
      </c>
      <c r="CL438" s="61" t="e">
        <v>#REF!</v>
      </c>
      <c r="CM438" s="61" t="e">
        <v>#REF!</v>
      </c>
      <c r="CN438" s="61" t="e">
        <v>#REF!</v>
      </c>
      <c r="CO438" s="61" t="e">
        <v>#REF!</v>
      </c>
      <c r="CP438" s="61" t="e">
        <v>#REF!</v>
      </c>
      <c r="CQ438" s="61" t="e">
        <v>#REF!</v>
      </c>
      <c r="CR438" s="61" t="e">
        <v>#REF!</v>
      </c>
      <c r="CS438" s="62" t="e">
        <v>#REF!</v>
      </c>
      <c r="CT438" s="61" t="e">
        <v>#DIV/0!</v>
      </c>
      <c r="CU438" s="61" t="e">
        <v>#DIV/0!</v>
      </c>
      <c r="CV438" s="61" t="e">
        <v>#REF!</v>
      </c>
      <c r="CW438" s="61" t="e">
        <v>#REF!</v>
      </c>
      <c r="CX438" s="61" t="e">
        <v>#REF!</v>
      </c>
      <c r="CY438" s="61" t="e">
        <v>#REF!</v>
      </c>
      <c r="CZ438" s="61" t="e">
        <v>#REF!</v>
      </c>
      <c r="DA438" s="61" t="e">
        <v>#REF!</v>
      </c>
      <c r="DB438" s="61" t="e">
        <v>#REF!</v>
      </c>
      <c r="DC438" s="61" t="e">
        <v>#REF!</v>
      </c>
      <c r="DD438" s="61" t="e">
        <v>#REF!</v>
      </c>
      <c r="DE438" s="62" t="e">
        <v>#REF!</v>
      </c>
      <c r="DF438" s="61" t="e">
        <v>#DIV/0!</v>
      </c>
      <c r="DG438" s="61" t="e">
        <v>#DIV/0!</v>
      </c>
      <c r="DH438" s="61" t="e">
        <v>#REF!</v>
      </c>
      <c r="DI438" s="61" t="e">
        <v>#REF!</v>
      </c>
      <c r="DJ438" s="61" t="e">
        <v>#REF!</v>
      </c>
      <c r="DK438" s="61" t="e">
        <v>#REF!</v>
      </c>
      <c r="DL438" s="61" t="e">
        <v>#REF!</v>
      </c>
      <c r="DM438" s="61" t="e">
        <v>#REF!</v>
      </c>
      <c r="DN438" s="61" t="e">
        <v>#REF!</v>
      </c>
      <c r="DO438" s="61" t="e">
        <v>#REF!</v>
      </c>
      <c r="DP438" s="61" t="e">
        <v>#REF!</v>
      </c>
      <c r="DQ438" s="62" t="e">
        <v>#REF!</v>
      </c>
      <c r="DR438" s="61" t="e">
        <v>#DIV/0!</v>
      </c>
      <c r="DS438" s="61" t="e">
        <v>#DIV/0!</v>
      </c>
      <c r="DT438" s="61" t="e">
        <v>#REF!</v>
      </c>
      <c r="DU438" s="61" t="e">
        <v>#REF!</v>
      </c>
      <c r="DV438" s="61" t="e">
        <v>#REF!</v>
      </c>
      <c r="DW438" s="61" t="e">
        <v>#REF!</v>
      </c>
      <c r="DX438" s="61" t="e">
        <v>#REF!</v>
      </c>
      <c r="DY438" s="61" t="e">
        <v>#REF!</v>
      </c>
      <c r="DZ438" s="61" t="e">
        <v>#REF!</v>
      </c>
      <c r="EA438" s="61" t="e">
        <v>#REF!</v>
      </c>
      <c r="EB438" s="61" t="e">
        <v>#REF!</v>
      </c>
      <c r="EC438" s="62" t="e">
        <v>#REF!</v>
      </c>
    </row>
    <row r="439" spans="1:133" x14ac:dyDescent="0.2">
      <c r="A439" t="s">
        <v>55</v>
      </c>
      <c r="B439" s="29">
        <v>0</v>
      </c>
      <c r="C439" s="29">
        <v>0</v>
      </c>
      <c r="D439" s="29">
        <v>0</v>
      </c>
      <c r="E439" s="29">
        <v>0</v>
      </c>
      <c r="F439" s="29">
        <v>0</v>
      </c>
      <c r="G439" s="29">
        <v>0</v>
      </c>
      <c r="H439" s="29">
        <v>0</v>
      </c>
      <c r="I439" s="29">
        <v>0</v>
      </c>
      <c r="J439" s="29">
        <v>0</v>
      </c>
      <c r="K439" s="29">
        <v>0</v>
      </c>
      <c r="L439" s="29">
        <v>0</v>
      </c>
      <c r="M439" s="45">
        <f t="shared" si="153"/>
        <v>0</v>
      </c>
      <c r="N439" s="29">
        <v>0</v>
      </c>
      <c r="O439" s="29">
        <v>0</v>
      </c>
      <c r="P439" s="29">
        <v>0</v>
      </c>
      <c r="Q439" s="29">
        <v>0</v>
      </c>
      <c r="R439" s="29">
        <v>0</v>
      </c>
      <c r="S439" s="29">
        <v>0</v>
      </c>
      <c r="T439" s="29">
        <v>0</v>
      </c>
      <c r="U439" s="29">
        <v>0</v>
      </c>
      <c r="V439" s="29">
        <v>0</v>
      </c>
      <c r="W439" s="29">
        <v>0</v>
      </c>
      <c r="X439" s="29">
        <v>0</v>
      </c>
      <c r="Y439" s="45" t="e">
        <f>SUM(#REF!)</f>
        <v>#REF!</v>
      </c>
      <c r="Z439" s="29">
        <v>0</v>
      </c>
      <c r="AA439" s="29">
        <v>0</v>
      </c>
      <c r="AB439" s="29">
        <v>0</v>
      </c>
      <c r="AC439" s="29">
        <v>0</v>
      </c>
      <c r="AD439" s="29">
        <v>0</v>
      </c>
      <c r="AE439" s="29">
        <v>0</v>
      </c>
      <c r="AF439" s="29">
        <v>0</v>
      </c>
      <c r="AG439" s="29">
        <v>0</v>
      </c>
      <c r="AH439" s="29">
        <v>0</v>
      </c>
      <c r="AI439" s="29">
        <v>0</v>
      </c>
      <c r="AJ439" s="29">
        <v>0</v>
      </c>
      <c r="AK439" s="62" t="e">
        <v>#REF!</v>
      </c>
      <c r="AL439" s="29">
        <v>0</v>
      </c>
      <c r="AM439" s="29">
        <v>0</v>
      </c>
      <c r="AN439" s="29">
        <v>0</v>
      </c>
      <c r="AO439" s="29">
        <v>0</v>
      </c>
      <c r="AP439" s="29">
        <v>0</v>
      </c>
      <c r="AQ439" s="29">
        <v>0</v>
      </c>
      <c r="AR439" s="29">
        <v>0</v>
      </c>
      <c r="AS439" s="29">
        <v>0</v>
      </c>
      <c r="AT439" s="29">
        <v>0</v>
      </c>
      <c r="AU439" s="29">
        <v>0</v>
      </c>
      <c r="AV439" s="29">
        <v>0</v>
      </c>
      <c r="AW439" s="62" t="e">
        <v>#REF!</v>
      </c>
      <c r="AX439" s="29">
        <v>0</v>
      </c>
      <c r="AY439" s="29">
        <v>0</v>
      </c>
      <c r="AZ439" s="29">
        <v>0</v>
      </c>
      <c r="BA439" s="29">
        <v>0</v>
      </c>
      <c r="BB439" s="29">
        <v>0</v>
      </c>
      <c r="BC439" s="29">
        <v>0</v>
      </c>
      <c r="BD439" s="29">
        <v>0</v>
      </c>
      <c r="BE439" s="29">
        <v>0</v>
      </c>
      <c r="BF439" s="29">
        <v>0</v>
      </c>
      <c r="BG439" s="29">
        <v>0</v>
      </c>
      <c r="BH439" s="29">
        <v>0</v>
      </c>
      <c r="BI439" s="62" t="e">
        <v>#REF!</v>
      </c>
      <c r="BJ439" s="29">
        <v>0</v>
      </c>
      <c r="BK439" s="29">
        <v>0</v>
      </c>
      <c r="BL439" s="29">
        <v>0</v>
      </c>
      <c r="BM439" s="29">
        <v>0</v>
      </c>
      <c r="BN439" s="29">
        <v>0</v>
      </c>
      <c r="BO439" s="29">
        <v>0</v>
      </c>
      <c r="BP439" s="29">
        <v>0</v>
      </c>
      <c r="BQ439" s="29">
        <v>0</v>
      </c>
      <c r="BR439" s="29">
        <v>0</v>
      </c>
      <c r="BS439" s="29">
        <v>0</v>
      </c>
      <c r="BT439" s="29">
        <v>0</v>
      </c>
      <c r="BU439" s="62" t="e">
        <v>#REF!</v>
      </c>
      <c r="BV439" s="29">
        <v>0</v>
      </c>
      <c r="BW439" s="29">
        <v>0</v>
      </c>
      <c r="BX439" s="29">
        <v>0</v>
      </c>
      <c r="BY439" s="29">
        <v>0</v>
      </c>
      <c r="BZ439" s="29">
        <v>0</v>
      </c>
      <c r="CA439" s="29">
        <v>0</v>
      </c>
      <c r="CB439" s="29">
        <v>0</v>
      </c>
      <c r="CC439" s="29">
        <v>0</v>
      </c>
      <c r="CD439" s="29">
        <v>0</v>
      </c>
      <c r="CE439" s="29">
        <v>0</v>
      </c>
      <c r="CF439" s="29">
        <v>0</v>
      </c>
      <c r="CG439" s="62" t="e">
        <v>#REF!</v>
      </c>
      <c r="CH439" s="29">
        <v>0</v>
      </c>
      <c r="CI439" s="29">
        <v>0</v>
      </c>
      <c r="CJ439" s="29">
        <v>0</v>
      </c>
      <c r="CK439" s="29">
        <v>0</v>
      </c>
      <c r="CL439" s="29">
        <v>0</v>
      </c>
      <c r="CM439" s="29">
        <v>0</v>
      </c>
      <c r="CN439" s="29">
        <v>0</v>
      </c>
      <c r="CO439" s="29">
        <v>0</v>
      </c>
      <c r="CP439" s="29">
        <v>0</v>
      </c>
      <c r="CQ439" s="29">
        <v>0</v>
      </c>
      <c r="CR439" s="29">
        <v>0</v>
      </c>
      <c r="CS439" s="62" t="e">
        <v>#REF!</v>
      </c>
      <c r="CT439" s="29">
        <v>0</v>
      </c>
      <c r="CU439" s="29">
        <v>0</v>
      </c>
      <c r="CV439" s="29">
        <v>0</v>
      </c>
      <c r="CW439" s="29">
        <v>0</v>
      </c>
      <c r="CX439" s="29">
        <v>0</v>
      </c>
      <c r="CY439" s="29">
        <v>0</v>
      </c>
      <c r="CZ439" s="29">
        <v>0</v>
      </c>
      <c r="DA439" s="29">
        <v>0</v>
      </c>
      <c r="DB439" s="29">
        <v>0</v>
      </c>
      <c r="DC439" s="29">
        <v>0</v>
      </c>
      <c r="DD439" s="29">
        <v>0</v>
      </c>
      <c r="DE439" s="62" t="e">
        <v>#REF!</v>
      </c>
      <c r="DF439" s="29">
        <v>0</v>
      </c>
      <c r="DG439" s="29">
        <v>0</v>
      </c>
      <c r="DH439" s="29">
        <v>0</v>
      </c>
      <c r="DI439" s="29">
        <v>0</v>
      </c>
      <c r="DJ439" s="29">
        <v>0</v>
      </c>
      <c r="DK439" s="29">
        <v>0</v>
      </c>
      <c r="DL439" s="29">
        <v>0</v>
      </c>
      <c r="DM439" s="29">
        <v>0</v>
      </c>
      <c r="DN439" s="29">
        <v>0</v>
      </c>
      <c r="DO439" s="29">
        <v>0</v>
      </c>
      <c r="DP439" s="29">
        <v>0</v>
      </c>
      <c r="DQ439" s="62" t="e">
        <v>#REF!</v>
      </c>
      <c r="DR439" s="29">
        <v>0</v>
      </c>
      <c r="DS439" s="29">
        <v>0</v>
      </c>
      <c r="DT439" s="29">
        <v>0</v>
      </c>
      <c r="DU439" s="29">
        <v>0</v>
      </c>
      <c r="DV439" s="29">
        <v>0</v>
      </c>
      <c r="DW439" s="29">
        <v>0</v>
      </c>
      <c r="DX439" s="29">
        <v>0</v>
      </c>
      <c r="DY439" s="29">
        <v>0</v>
      </c>
      <c r="DZ439" s="29">
        <v>0</v>
      </c>
      <c r="EA439" s="29">
        <v>0</v>
      </c>
      <c r="EB439" s="29">
        <v>0</v>
      </c>
      <c r="EC439" s="62" t="e">
        <v>#REF!</v>
      </c>
    </row>
    <row r="440" spans="1:133" x14ac:dyDescent="0.2">
      <c r="A440" t="s">
        <v>181</v>
      </c>
      <c r="B440" s="17" t="e">
        <f>B439/D439*100</f>
        <v>#DIV/0!</v>
      </c>
      <c r="C440" s="17" t="e">
        <f>C439/E439*100</f>
        <v>#DIV/0!</v>
      </c>
      <c r="D440" s="17" t="e">
        <f>D439/M439*100</f>
        <v>#DIV/0!</v>
      </c>
      <c r="E440" s="17" t="e">
        <f>E439/#REF!*100</f>
        <v>#REF!</v>
      </c>
      <c r="F440" s="17" t="e">
        <f>F439/#REF!*100</f>
        <v>#REF!</v>
      </c>
      <c r="G440" s="17" t="e">
        <f>G439/#REF!*100</f>
        <v>#REF!</v>
      </c>
      <c r="H440" s="17" t="e">
        <f>H439/#REF!*100</f>
        <v>#REF!</v>
      </c>
      <c r="I440" s="17" t="e">
        <f>I439/#REF!*100</f>
        <v>#REF!</v>
      </c>
      <c r="J440" s="17" t="e">
        <f>J439/#REF!*100</f>
        <v>#REF!</v>
      </c>
      <c r="K440" s="17" t="e">
        <f>K439/#REF!*100</f>
        <v>#REF!</v>
      </c>
      <c r="L440" s="17" t="e">
        <f>L439/#REF!*100</f>
        <v>#REF!</v>
      </c>
      <c r="M440" s="45" t="e">
        <f t="shared" si="153"/>
        <v>#DIV/0!</v>
      </c>
      <c r="N440" s="17" t="e">
        <f>N439/P439*100</f>
        <v>#DIV/0!</v>
      </c>
      <c r="O440" s="17" t="e">
        <f>O439/Q439*100</f>
        <v>#DIV/0!</v>
      </c>
      <c r="P440" s="17" t="e">
        <f>P439/Y439*100</f>
        <v>#REF!</v>
      </c>
      <c r="Q440" s="17" t="e">
        <f>Q439/#REF!*100</f>
        <v>#REF!</v>
      </c>
      <c r="R440" s="17" t="e">
        <f>R439/#REF!*100</f>
        <v>#REF!</v>
      </c>
      <c r="S440" s="17" t="e">
        <f>S439/#REF!*100</f>
        <v>#REF!</v>
      </c>
      <c r="T440" s="17" t="e">
        <f>T439/#REF!*100</f>
        <v>#REF!</v>
      </c>
      <c r="U440" s="17" t="e">
        <f>U439/#REF!*100</f>
        <v>#REF!</v>
      </c>
      <c r="V440" s="17" t="e">
        <f>V439/#REF!*100</f>
        <v>#REF!</v>
      </c>
      <c r="W440" s="17" t="e">
        <f>W439/#REF!*100</f>
        <v>#REF!</v>
      </c>
      <c r="X440" s="17" t="e">
        <f>X439/#REF!*100</f>
        <v>#REF!</v>
      </c>
      <c r="Y440" s="45" t="e">
        <f>SUM(#REF!)</f>
        <v>#REF!</v>
      </c>
      <c r="Z440" s="61" t="e">
        <v>#DIV/0!</v>
      </c>
      <c r="AA440" s="61" t="e">
        <v>#DIV/0!</v>
      </c>
      <c r="AB440" s="61" t="e">
        <v>#REF!</v>
      </c>
      <c r="AC440" s="61" t="e">
        <v>#REF!</v>
      </c>
      <c r="AD440" s="61" t="e">
        <v>#REF!</v>
      </c>
      <c r="AE440" s="61" t="e">
        <v>#REF!</v>
      </c>
      <c r="AF440" s="61" t="e">
        <v>#REF!</v>
      </c>
      <c r="AG440" s="61" t="e">
        <v>#REF!</v>
      </c>
      <c r="AH440" s="61" t="e">
        <v>#REF!</v>
      </c>
      <c r="AI440" s="61" t="e">
        <v>#REF!</v>
      </c>
      <c r="AJ440" s="61" t="e">
        <v>#REF!</v>
      </c>
      <c r="AK440" s="62" t="e">
        <v>#REF!</v>
      </c>
      <c r="AL440" s="61" t="e">
        <v>#DIV/0!</v>
      </c>
      <c r="AM440" s="61" t="e">
        <v>#DIV/0!</v>
      </c>
      <c r="AN440" s="61" t="e">
        <v>#REF!</v>
      </c>
      <c r="AO440" s="61" t="e">
        <v>#REF!</v>
      </c>
      <c r="AP440" s="61" t="e">
        <v>#REF!</v>
      </c>
      <c r="AQ440" s="61" t="e">
        <v>#REF!</v>
      </c>
      <c r="AR440" s="61" t="e">
        <v>#REF!</v>
      </c>
      <c r="AS440" s="61" t="e">
        <v>#REF!</v>
      </c>
      <c r="AT440" s="61" t="e">
        <v>#REF!</v>
      </c>
      <c r="AU440" s="61" t="e">
        <v>#REF!</v>
      </c>
      <c r="AV440" s="61" t="e">
        <v>#REF!</v>
      </c>
      <c r="AW440" s="62" t="e">
        <v>#REF!</v>
      </c>
      <c r="AX440" s="61" t="e">
        <v>#DIV/0!</v>
      </c>
      <c r="AY440" s="61" t="e">
        <v>#DIV/0!</v>
      </c>
      <c r="AZ440" s="61" t="e">
        <v>#REF!</v>
      </c>
      <c r="BA440" s="61" t="e">
        <v>#REF!</v>
      </c>
      <c r="BB440" s="61" t="e">
        <v>#REF!</v>
      </c>
      <c r="BC440" s="61" t="e">
        <v>#REF!</v>
      </c>
      <c r="BD440" s="61" t="e">
        <v>#REF!</v>
      </c>
      <c r="BE440" s="61" t="e">
        <v>#REF!</v>
      </c>
      <c r="BF440" s="61" t="e">
        <v>#REF!</v>
      </c>
      <c r="BG440" s="61" t="e">
        <v>#REF!</v>
      </c>
      <c r="BH440" s="61" t="e">
        <v>#REF!</v>
      </c>
      <c r="BI440" s="62" t="e">
        <v>#REF!</v>
      </c>
      <c r="BJ440" s="61" t="e">
        <v>#DIV/0!</v>
      </c>
      <c r="BK440" s="61" t="e">
        <v>#DIV/0!</v>
      </c>
      <c r="BL440" s="61" t="e">
        <v>#REF!</v>
      </c>
      <c r="BM440" s="61" t="e">
        <v>#REF!</v>
      </c>
      <c r="BN440" s="61" t="e">
        <v>#REF!</v>
      </c>
      <c r="BO440" s="61" t="e">
        <v>#REF!</v>
      </c>
      <c r="BP440" s="61" t="e">
        <v>#REF!</v>
      </c>
      <c r="BQ440" s="61" t="e">
        <v>#REF!</v>
      </c>
      <c r="BR440" s="61" t="e">
        <v>#REF!</v>
      </c>
      <c r="BS440" s="61" t="e">
        <v>#REF!</v>
      </c>
      <c r="BT440" s="61" t="e">
        <v>#REF!</v>
      </c>
      <c r="BU440" s="62" t="e">
        <v>#REF!</v>
      </c>
      <c r="BV440" s="61" t="e">
        <v>#DIV/0!</v>
      </c>
      <c r="BW440" s="61" t="e">
        <v>#DIV/0!</v>
      </c>
      <c r="BX440" s="61" t="e">
        <v>#REF!</v>
      </c>
      <c r="BY440" s="61" t="e">
        <v>#REF!</v>
      </c>
      <c r="BZ440" s="61" t="e">
        <v>#REF!</v>
      </c>
      <c r="CA440" s="61" t="e">
        <v>#REF!</v>
      </c>
      <c r="CB440" s="61" t="e">
        <v>#REF!</v>
      </c>
      <c r="CC440" s="61" t="e">
        <v>#REF!</v>
      </c>
      <c r="CD440" s="61" t="e">
        <v>#REF!</v>
      </c>
      <c r="CE440" s="61" t="e">
        <v>#REF!</v>
      </c>
      <c r="CF440" s="61" t="e">
        <v>#REF!</v>
      </c>
      <c r="CG440" s="62" t="e">
        <v>#REF!</v>
      </c>
      <c r="CH440" s="61" t="e">
        <v>#DIV/0!</v>
      </c>
      <c r="CI440" s="61" t="e">
        <v>#DIV/0!</v>
      </c>
      <c r="CJ440" s="61" t="e">
        <v>#REF!</v>
      </c>
      <c r="CK440" s="61" t="e">
        <v>#REF!</v>
      </c>
      <c r="CL440" s="61" t="e">
        <v>#REF!</v>
      </c>
      <c r="CM440" s="61" t="e">
        <v>#REF!</v>
      </c>
      <c r="CN440" s="61" t="e">
        <v>#REF!</v>
      </c>
      <c r="CO440" s="61" t="e">
        <v>#REF!</v>
      </c>
      <c r="CP440" s="61" t="e">
        <v>#REF!</v>
      </c>
      <c r="CQ440" s="61" t="e">
        <v>#REF!</v>
      </c>
      <c r="CR440" s="61" t="e">
        <v>#REF!</v>
      </c>
      <c r="CS440" s="62" t="e">
        <v>#REF!</v>
      </c>
      <c r="CT440" s="61" t="e">
        <v>#DIV/0!</v>
      </c>
      <c r="CU440" s="61" t="e">
        <v>#DIV/0!</v>
      </c>
      <c r="CV440" s="61" t="e">
        <v>#REF!</v>
      </c>
      <c r="CW440" s="61" t="e">
        <v>#REF!</v>
      </c>
      <c r="CX440" s="61" t="e">
        <v>#REF!</v>
      </c>
      <c r="CY440" s="61" t="e">
        <v>#REF!</v>
      </c>
      <c r="CZ440" s="61" t="e">
        <v>#REF!</v>
      </c>
      <c r="DA440" s="61" t="e">
        <v>#REF!</v>
      </c>
      <c r="DB440" s="61" t="e">
        <v>#REF!</v>
      </c>
      <c r="DC440" s="61" t="e">
        <v>#REF!</v>
      </c>
      <c r="DD440" s="61" t="e">
        <v>#REF!</v>
      </c>
      <c r="DE440" s="62" t="e">
        <v>#REF!</v>
      </c>
      <c r="DF440" s="61" t="e">
        <v>#DIV/0!</v>
      </c>
      <c r="DG440" s="61" t="e">
        <v>#DIV/0!</v>
      </c>
      <c r="DH440" s="61" t="e">
        <v>#REF!</v>
      </c>
      <c r="DI440" s="61" t="e">
        <v>#REF!</v>
      </c>
      <c r="DJ440" s="61" t="e">
        <v>#REF!</v>
      </c>
      <c r="DK440" s="61" t="e">
        <v>#REF!</v>
      </c>
      <c r="DL440" s="61" t="e">
        <v>#REF!</v>
      </c>
      <c r="DM440" s="61" t="e">
        <v>#REF!</v>
      </c>
      <c r="DN440" s="61" t="e">
        <v>#REF!</v>
      </c>
      <c r="DO440" s="61" t="e">
        <v>#REF!</v>
      </c>
      <c r="DP440" s="61" t="e">
        <v>#REF!</v>
      </c>
      <c r="DQ440" s="62" t="e">
        <v>#REF!</v>
      </c>
      <c r="DR440" s="61" t="e">
        <v>#DIV/0!</v>
      </c>
      <c r="DS440" s="61" t="e">
        <v>#DIV/0!</v>
      </c>
      <c r="DT440" s="61" t="e">
        <v>#REF!</v>
      </c>
      <c r="DU440" s="61" t="e">
        <v>#REF!</v>
      </c>
      <c r="DV440" s="61" t="e">
        <v>#REF!</v>
      </c>
      <c r="DW440" s="61" t="e">
        <v>#REF!</v>
      </c>
      <c r="DX440" s="61" t="e">
        <v>#REF!</v>
      </c>
      <c r="DY440" s="61" t="e">
        <v>#REF!</v>
      </c>
      <c r="DZ440" s="61" t="e">
        <v>#REF!</v>
      </c>
      <c r="EA440" s="61" t="e">
        <v>#REF!</v>
      </c>
      <c r="EB440" s="61" t="e">
        <v>#REF!</v>
      </c>
      <c r="EC440" s="62" t="e">
        <v>#REF!</v>
      </c>
    </row>
    <row r="441" spans="1:133" x14ac:dyDescent="0.2">
      <c r="A441" t="s">
        <v>56</v>
      </c>
      <c r="B441" s="29">
        <v>1</v>
      </c>
      <c r="C441" s="29">
        <v>2</v>
      </c>
      <c r="D441" s="29">
        <v>0</v>
      </c>
      <c r="E441" s="29">
        <v>0</v>
      </c>
      <c r="F441" s="29">
        <v>0</v>
      </c>
      <c r="G441" s="29">
        <v>0</v>
      </c>
      <c r="H441" s="29">
        <v>0</v>
      </c>
      <c r="I441" s="29">
        <v>0</v>
      </c>
      <c r="J441" s="29">
        <v>0</v>
      </c>
      <c r="K441" s="29">
        <v>0</v>
      </c>
      <c r="L441" s="29">
        <v>0</v>
      </c>
      <c r="M441" s="45">
        <f t="shared" si="153"/>
        <v>3</v>
      </c>
      <c r="N441" s="29">
        <v>0</v>
      </c>
      <c r="O441" s="29">
        <v>0</v>
      </c>
      <c r="P441" s="29">
        <v>2</v>
      </c>
      <c r="Q441" s="29">
        <v>0</v>
      </c>
      <c r="R441" s="29">
        <v>0</v>
      </c>
      <c r="S441" s="29">
        <v>0</v>
      </c>
      <c r="T441" s="29">
        <v>0</v>
      </c>
      <c r="U441" s="29">
        <v>0</v>
      </c>
      <c r="V441" s="29">
        <v>0</v>
      </c>
      <c r="W441" s="29">
        <v>0</v>
      </c>
      <c r="X441" s="29">
        <v>0</v>
      </c>
      <c r="Y441" s="45" t="e">
        <f>SUM(#REF!)</f>
        <v>#REF!</v>
      </c>
      <c r="Z441" s="29">
        <v>1</v>
      </c>
      <c r="AA441" s="29">
        <v>0</v>
      </c>
      <c r="AB441" s="29">
        <v>0</v>
      </c>
      <c r="AC441" s="29">
        <v>1</v>
      </c>
      <c r="AD441" s="29">
        <v>0</v>
      </c>
      <c r="AE441" s="29">
        <v>0</v>
      </c>
      <c r="AF441" s="29">
        <v>0</v>
      </c>
      <c r="AG441" s="29">
        <v>0</v>
      </c>
      <c r="AH441" s="29">
        <v>0</v>
      </c>
      <c r="AI441" s="29">
        <v>0</v>
      </c>
      <c r="AJ441" s="29">
        <v>0</v>
      </c>
      <c r="AK441" s="62" t="e">
        <v>#REF!</v>
      </c>
      <c r="AL441" s="29">
        <v>1</v>
      </c>
      <c r="AM441" s="29">
        <v>0</v>
      </c>
      <c r="AN441" s="29">
        <v>0</v>
      </c>
      <c r="AO441" s="29">
        <v>0</v>
      </c>
      <c r="AP441" s="29">
        <v>1</v>
      </c>
      <c r="AQ441" s="29">
        <v>1</v>
      </c>
      <c r="AR441" s="29">
        <v>0</v>
      </c>
      <c r="AS441" s="29">
        <v>0</v>
      </c>
      <c r="AT441" s="29">
        <v>0</v>
      </c>
      <c r="AU441" s="29">
        <v>0</v>
      </c>
      <c r="AV441" s="29">
        <v>0</v>
      </c>
      <c r="AW441" s="62" t="e">
        <v>#REF!</v>
      </c>
      <c r="AX441" s="29">
        <v>0</v>
      </c>
      <c r="AY441" s="29">
        <v>1</v>
      </c>
      <c r="AZ441" s="29">
        <v>0</v>
      </c>
      <c r="BA441" s="29">
        <v>0</v>
      </c>
      <c r="BB441" s="29">
        <v>0</v>
      </c>
      <c r="BC441" s="29">
        <v>0</v>
      </c>
      <c r="BD441" s="29">
        <v>0</v>
      </c>
      <c r="BE441" s="29">
        <v>0</v>
      </c>
      <c r="BF441" s="29">
        <v>0</v>
      </c>
      <c r="BG441" s="29">
        <v>0</v>
      </c>
      <c r="BH441" s="29">
        <v>0</v>
      </c>
      <c r="BI441" s="62" t="e">
        <v>#REF!</v>
      </c>
      <c r="BJ441" s="29">
        <v>0</v>
      </c>
      <c r="BK441" s="29">
        <v>0</v>
      </c>
      <c r="BL441" s="29">
        <v>0</v>
      </c>
      <c r="BM441" s="29">
        <v>1</v>
      </c>
      <c r="BN441" s="29">
        <v>0</v>
      </c>
      <c r="BO441" s="29">
        <v>1</v>
      </c>
      <c r="BP441" s="29">
        <v>0</v>
      </c>
      <c r="BQ441" s="29">
        <v>0</v>
      </c>
      <c r="BR441" s="29">
        <v>0</v>
      </c>
      <c r="BS441" s="29">
        <v>0</v>
      </c>
      <c r="BT441" s="29">
        <v>0</v>
      </c>
      <c r="BU441" s="62" t="e">
        <v>#REF!</v>
      </c>
      <c r="BV441" s="29">
        <v>0</v>
      </c>
      <c r="BW441" s="29">
        <v>0</v>
      </c>
      <c r="BX441" s="29">
        <v>0</v>
      </c>
      <c r="BY441" s="29">
        <v>0</v>
      </c>
      <c r="BZ441" s="29">
        <v>0</v>
      </c>
      <c r="CA441" s="29">
        <v>0</v>
      </c>
      <c r="CB441" s="29">
        <v>1</v>
      </c>
      <c r="CC441" s="29">
        <v>0</v>
      </c>
      <c r="CD441" s="29">
        <v>0</v>
      </c>
      <c r="CE441" s="29">
        <v>0</v>
      </c>
      <c r="CF441" s="29">
        <v>0</v>
      </c>
      <c r="CG441" s="62" t="e">
        <v>#REF!</v>
      </c>
      <c r="CH441" s="29">
        <v>0</v>
      </c>
      <c r="CI441" s="29">
        <v>0</v>
      </c>
      <c r="CJ441" s="29">
        <v>0</v>
      </c>
      <c r="CK441" s="29">
        <v>1</v>
      </c>
      <c r="CL441" s="29">
        <v>0</v>
      </c>
      <c r="CM441" s="29">
        <v>0</v>
      </c>
      <c r="CN441" s="29">
        <v>0</v>
      </c>
      <c r="CO441" s="29">
        <v>0</v>
      </c>
      <c r="CP441" s="29">
        <v>0</v>
      </c>
      <c r="CQ441" s="29">
        <v>1</v>
      </c>
      <c r="CR441" s="29">
        <v>0</v>
      </c>
      <c r="CS441" s="62" t="e">
        <v>#REF!</v>
      </c>
      <c r="CT441" s="29">
        <v>0</v>
      </c>
      <c r="CU441" s="29">
        <v>0</v>
      </c>
      <c r="CV441" s="29">
        <v>1</v>
      </c>
      <c r="CW441" s="29">
        <v>0</v>
      </c>
      <c r="CX441" s="29">
        <v>0</v>
      </c>
      <c r="CY441" s="29">
        <v>0</v>
      </c>
      <c r="CZ441" s="29">
        <v>0</v>
      </c>
      <c r="DA441" s="29">
        <v>0</v>
      </c>
      <c r="DB441" s="29">
        <v>0</v>
      </c>
      <c r="DC441" s="29">
        <v>0</v>
      </c>
      <c r="DD441" s="29">
        <v>1</v>
      </c>
      <c r="DE441" s="62" t="e">
        <v>#REF!</v>
      </c>
      <c r="DF441" s="29">
        <v>0</v>
      </c>
      <c r="DG441" s="29">
        <v>0</v>
      </c>
      <c r="DH441" s="29">
        <v>0</v>
      </c>
      <c r="DI441" s="29">
        <v>0</v>
      </c>
      <c r="DJ441" s="29">
        <v>1</v>
      </c>
      <c r="DK441" s="29">
        <v>0</v>
      </c>
      <c r="DL441" s="29">
        <v>0</v>
      </c>
      <c r="DM441" s="29">
        <v>0</v>
      </c>
      <c r="DN441" s="29">
        <v>1</v>
      </c>
      <c r="DO441" s="29">
        <v>0</v>
      </c>
      <c r="DP441" s="29">
        <v>0</v>
      </c>
      <c r="DQ441" s="62" t="e">
        <v>#REF!</v>
      </c>
      <c r="DR441" s="29">
        <v>0</v>
      </c>
      <c r="DS441" s="29">
        <v>0</v>
      </c>
      <c r="DT441" s="29">
        <v>0</v>
      </c>
      <c r="DU441" s="29">
        <v>0</v>
      </c>
      <c r="DV441" s="29">
        <v>0</v>
      </c>
      <c r="DW441" s="29">
        <v>0</v>
      </c>
      <c r="DX441" s="29">
        <v>0</v>
      </c>
      <c r="DY441" s="29">
        <v>1</v>
      </c>
      <c r="DZ441" s="29">
        <v>0</v>
      </c>
      <c r="EA441" s="29">
        <v>0</v>
      </c>
      <c r="EB441" s="29">
        <v>0</v>
      </c>
      <c r="EC441" s="62" t="e">
        <v>#REF!</v>
      </c>
    </row>
    <row r="442" spans="1:133" x14ac:dyDescent="0.2">
      <c r="A442" t="s">
        <v>182</v>
      </c>
      <c r="B442" s="17" t="e">
        <f>B441/D441*100</f>
        <v>#DIV/0!</v>
      </c>
      <c r="C442" s="17" t="e">
        <f>C441/E441*100</f>
        <v>#DIV/0!</v>
      </c>
      <c r="D442" s="17">
        <f>D441/M441*100</f>
        <v>0</v>
      </c>
      <c r="E442" s="17" t="e">
        <f>E441/#REF!*100</f>
        <v>#REF!</v>
      </c>
      <c r="F442" s="17" t="e">
        <f>F441/#REF!*100</f>
        <v>#REF!</v>
      </c>
      <c r="G442" s="17" t="e">
        <f>G441/#REF!*100</f>
        <v>#REF!</v>
      </c>
      <c r="H442" s="17" t="e">
        <f>H441/#REF!*100</f>
        <v>#REF!</v>
      </c>
      <c r="I442" s="17" t="e">
        <f>I441/#REF!*100</f>
        <v>#REF!</v>
      </c>
      <c r="J442" s="17" t="e">
        <f>J441/#REF!*100</f>
        <v>#REF!</v>
      </c>
      <c r="K442" s="17" t="e">
        <f>K441/#REF!*100</f>
        <v>#REF!</v>
      </c>
      <c r="L442" s="17" t="e">
        <f>L441/#REF!*100</f>
        <v>#REF!</v>
      </c>
      <c r="M442" s="45" t="e">
        <f t="shared" si="153"/>
        <v>#DIV/0!</v>
      </c>
      <c r="N442" s="17">
        <f>N441/P441*100</f>
        <v>0</v>
      </c>
      <c r="O442" s="17" t="e">
        <f>O441/Q441*100</f>
        <v>#DIV/0!</v>
      </c>
      <c r="P442" s="17" t="e">
        <f>P441/Y441*100</f>
        <v>#REF!</v>
      </c>
      <c r="Q442" s="17" t="e">
        <f>Q441/#REF!*100</f>
        <v>#REF!</v>
      </c>
      <c r="R442" s="17" t="e">
        <f>R441/#REF!*100</f>
        <v>#REF!</v>
      </c>
      <c r="S442" s="17" t="e">
        <f>S441/#REF!*100</f>
        <v>#REF!</v>
      </c>
      <c r="T442" s="17" t="e">
        <f>T441/#REF!*100</f>
        <v>#REF!</v>
      </c>
      <c r="U442" s="17" t="e">
        <f>U441/#REF!*100</f>
        <v>#REF!</v>
      </c>
      <c r="V442" s="17" t="e">
        <f>V441/#REF!*100</f>
        <v>#REF!</v>
      </c>
      <c r="W442" s="17" t="e">
        <f>W441/#REF!*100</f>
        <v>#REF!</v>
      </c>
      <c r="X442" s="17" t="e">
        <f>X441/#REF!*100</f>
        <v>#REF!</v>
      </c>
      <c r="Y442" s="45" t="e">
        <f>SUM(#REF!)</f>
        <v>#REF!</v>
      </c>
      <c r="Z442" s="61" t="e">
        <v>#DIV/0!</v>
      </c>
      <c r="AA442" s="61" t="e">
        <v>#DIV/0!</v>
      </c>
      <c r="AB442" s="61" t="e">
        <v>#REF!</v>
      </c>
      <c r="AC442" s="61" t="e">
        <v>#REF!</v>
      </c>
      <c r="AD442" s="61" t="e">
        <v>#REF!</v>
      </c>
      <c r="AE442" s="61" t="e">
        <v>#REF!</v>
      </c>
      <c r="AF442" s="61" t="e">
        <v>#REF!</v>
      </c>
      <c r="AG442" s="61" t="e">
        <v>#REF!</v>
      </c>
      <c r="AH442" s="61" t="e">
        <v>#REF!</v>
      </c>
      <c r="AI442" s="61" t="e">
        <v>#REF!</v>
      </c>
      <c r="AJ442" s="61" t="e">
        <v>#REF!</v>
      </c>
      <c r="AK442" s="62" t="e">
        <v>#REF!</v>
      </c>
      <c r="AL442" s="61" t="e">
        <v>#DIV/0!</v>
      </c>
      <c r="AM442" s="61" t="e">
        <v>#DIV/0!</v>
      </c>
      <c r="AN442" s="61" t="e">
        <v>#REF!</v>
      </c>
      <c r="AO442" s="61" t="e">
        <v>#REF!</v>
      </c>
      <c r="AP442" s="61" t="e">
        <v>#REF!</v>
      </c>
      <c r="AQ442" s="61" t="e">
        <v>#REF!</v>
      </c>
      <c r="AR442" s="61" t="e">
        <v>#REF!</v>
      </c>
      <c r="AS442" s="61" t="e">
        <v>#REF!</v>
      </c>
      <c r="AT442" s="61" t="e">
        <v>#REF!</v>
      </c>
      <c r="AU442" s="61" t="e">
        <v>#REF!</v>
      </c>
      <c r="AV442" s="61" t="e">
        <v>#REF!</v>
      </c>
      <c r="AW442" s="62" t="e">
        <v>#REF!</v>
      </c>
      <c r="AX442" s="61" t="e">
        <v>#DIV/0!</v>
      </c>
      <c r="AY442" s="61" t="e">
        <v>#DIV/0!</v>
      </c>
      <c r="AZ442" s="61" t="e">
        <v>#REF!</v>
      </c>
      <c r="BA442" s="61" t="e">
        <v>#REF!</v>
      </c>
      <c r="BB442" s="61" t="e">
        <v>#REF!</v>
      </c>
      <c r="BC442" s="61" t="e">
        <v>#REF!</v>
      </c>
      <c r="BD442" s="61" t="e">
        <v>#REF!</v>
      </c>
      <c r="BE442" s="61" t="e">
        <v>#REF!</v>
      </c>
      <c r="BF442" s="61" t="e">
        <v>#REF!</v>
      </c>
      <c r="BG442" s="61" t="e">
        <v>#REF!</v>
      </c>
      <c r="BH442" s="61" t="e">
        <v>#REF!</v>
      </c>
      <c r="BI442" s="62" t="e">
        <v>#REF!</v>
      </c>
      <c r="BJ442" s="61" t="e">
        <v>#DIV/0!</v>
      </c>
      <c r="BK442" s="61" t="e">
        <v>#DIV/0!</v>
      </c>
      <c r="BL442" s="61" t="e">
        <v>#REF!</v>
      </c>
      <c r="BM442" s="61" t="e">
        <v>#REF!</v>
      </c>
      <c r="BN442" s="61" t="e">
        <v>#REF!</v>
      </c>
      <c r="BO442" s="61" t="e">
        <v>#REF!</v>
      </c>
      <c r="BP442" s="61" t="e">
        <v>#REF!</v>
      </c>
      <c r="BQ442" s="61" t="e">
        <v>#REF!</v>
      </c>
      <c r="BR442" s="61" t="e">
        <v>#REF!</v>
      </c>
      <c r="BS442" s="61" t="e">
        <v>#REF!</v>
      </c>
      <c r="BT442" s="61" t="e">
        <v>#REF!</v>
      </c>
      <c r="BU442" s="62" t="e">
        <v>#REF!</v>
      </c>
      <c r="BV442" s="61" t="e">
        <v>#DIV/0!</v>
      </c>
      <c r="BW442" s="61" t="e">
        <v>#DIV/0!</v>
      </c>
      <c r="BX442" s="61" t="e">
        <v>#REF!</v>
      </c>
      <c r="BY442" s="61" t="e">
        <v>#REF!</v>
      </c>
      <c r="BZ442" s="61" t="e">
        <v>#REF!</v>
      </c>
      <c r="CA442" s="61" t="e">
        <v>#REF!</v>
      </c>
      <c r="CB442" s="61" t="e">
        <v>#REF!</v>
      </c>
      <c r="CC442" s="61" t="e">
        <v>#REF!</v>
      </c>
      <c r="CD442" s="61" t="e">
        <v>#REF!</v>
      </c>
      <c r="CE442" s="61" t="e">
        <v>#REF!</v>
      </c>
      <c r="CF442" s="61" t="e">
        <v>#REF!</v>
      </c>
      <c r="CG442" s="62" t="e">
        <v>#REF!</v>
      </c>
      <c r="CH442" s="61" t="e">
        <v>#DIV/0!</v>
      </c>
      <c r="CI442" s="61" t="e">
        <v>#DIV/0!</v>
      </c>
      <c r="CJ442" s="61" t="e">
        <v>#REF!</v>
      </c>
      <c r="CK442" s="61" t="e">
        <v>#REF!</v>
      </c>
      <c r="CL442" s="61" t="e">
        <v>#REF!</v>
      </c>
      <c r="CM442" s="61" t="e">
        <v>#REF!</v>
      </c>
      <c r="CN442" s="61" t="e">
        <v>#REF!</v>
      </c>
      <c r="CO442" s="61" t="e">
        <v>#REF!</v>
      </c>
      <c r="CP442" s="61" t="e">
        <v>#REF!</v>
      </c>
      <c r="CQ442" s="61" t="e">
        <v>#REF!</v>
      </c>
      <c r="CR442" s="61" t="e">
        <v>#REF!</v>
      </c>
      <c r="CS442" s="62" t="e">
        <v>#REF!</v>
      </c>
      <c r="CT442" s="61" t="e">
        <v>#DIV/0!</v>
      </c>
      <c r="CU442" s="61" t="e">
        <v>#DIV/0!</v>
      </c>
      <c r="CV442" s="61" t="e">
        <v>#REF!</v>
      </c>
      <c r="CW442" s="61" t="e">
        <v>#REF!</v>
      </c>
      <c r="CX442" s="61" t="e">
        <v>#REF!</v>
      </c>
      <c r="CY442" s="61" t="e">
        <v>#REF!</v>
      </c>
      <c r="CZ442" s="61" t="e">
        <v>#REF!</v>
      </c>
      <c r="DA442" s="61" t="e">
        <v>#REF!</v>
      </c>
      <c r="DB442" s="61" t="e">
        <v>#REF!</v>
      </c>
      <c r="DC442" s="61" t="e">
        <v>#REF!</v>
      </c>
      <c r="DD442" s="61" t="e">
        <v>#REF!</v>
      </c>
      <c r="DE442" s="62" t="e">
        <v>#REF!</v>
      </c>
      <c r="DF442" s="61" t="e">
        <v>#DIV/0!</v>
      </c>
      <c r="DG442" s="61" t="e">
        <v>#DIV/0!</v>
      </c>
      <c r="DH442" s="61" t="e">
        <v>#REF!</v>
      </c>
      <c r="DI442" s="61" t="e">
        <v>#REF!</v>
      </c>
      <c r="DJ442" s="61" t="e">
        <v>#REF!</v>
      </c>
      <c r="DK442" s="61" t="e">
        <v>#REF!</v>
      </c>
      <c r="DL442" s="61" t="e">
        <v>#REF!</v>
      </c>
      <c r="DM442" s="61" t="e">
        <v>#REF!</v>
      </c>
      <c r="DN442" s="61" t="e">
        <v>#REF!</v>
      </c>
      <c r="DO442" s="61" t="e">
        <v>#REF!</v>
      </c>
      <c r="DP442" s="61" t="e">
        <v>#REF!</v>
      </c>
      <c r="DQ442" s="62" t="e">
        <v>#REF!</v>
      </c>
      <c r="DR442" s="61" t="e">
        <v>#DIV/0!</v>
      </c>
      <c r="DS442" s="61" t="e">
        <v>#DIV/0!</v>
      </c>
      <c r="DT442" s="61" t="e">
        <v>#REF!</v>
      </c>
      <c r="DU442" s="61" t="e">
        <v>#REF!</v>
      </c>
      <c r="DV442" s="61" t="e">
        <v>#REF!</v>
      </c>
      <c r="DW442" s="61" t="e">
        <v>#REF!</v>
      </c>
      <c r="DX442" s="61" t="e">
        <v>#REF!</v>
      </c>
      <c r="DY442" s="61" t="e">
        <v>#REF!</v>
      </c>
      <c r="DZ442" s="61" t="e">
        <v>#REF!</v>
      </c>
      <c r="EA442" s="61" t="e">
        <v>#REF!</v>
      </c>
      <c r="EB442" s="61" t="e">
        <v>#REF!</v>
      </c>
      <c r="EC442" s="62" t="e">
        <v>#REF!</v>
      </c>
    </row>
    <row r="443" spans="1:133" x14ac:dyDescent="0.2">
      <c r="A443" t="s">
        <v>183</v>
      </c>
      <c r="B443" s="29">
        <v>3</v>
      </c>
      <c r="C443" s="29">
        <v>0</v>
      </c>
      <c r="D443" s="29">
        <v>1</v>
      </c>
      <c r="E443" s="29">
        <v>1</v>
      </c>
      <c r="F443" s="29">
        <v>0</v>
      </c>
      <c r="G443" s="29">
        <v>0</v>
      </c>
      <c r="H443" s="29">
        <v>0</v>
      </c>
      <c r="I443" s="29">
        <v>0</v>
      </c>
      <c r="J443" s="29">
        <v>0</v>
      </c>
      <c r="K443" s="29">
        <v>0</v>
      </c>
      <c r="L443" s="29">
        <v>0</v>
      </c>
      <c r="M443" s="45">
        <f t="shared" si="153"/>
        <v>5</v>
      </c>
      <c r="N443" s="29">
        <v>0</v>
      </c>
      <c r="O443" s="29">
        <v>0</v>
      </c>
      <c r="P443" s="29">
        <v>2</v>
      </c>
      <c r="Q443" s="29">
        <v>1</v>
      </c>
      <c r="R443" s="29">
        <v>0</v>
      </c>
      <c r="S443" s="29">
        <v>0</v>
      </c>
      <c r="T443" s="29">
        <v>0</v>
      </c>
      <c r="U443" s="29">
        <v>1</v>
      </c>
      <c r="V443" s="29">
        <v>0</v>
      </c>
      <c r="W443" s="29">
        <v>0</v>
      </c>
      <c r="X443" s="29">
        <v>0</v>
      </c>
      <c r="Y443" s="44" t="e">
        <f>SUM(#REF!)</f>
        <v>#REF!</v>
      </c>
      <c r="Z443" s="29">
        <v>0</v>
      </c>
      <c r="AA443" s="29">
        <v>1</v>
      </c>
      <c r="AB443" s="29">
        <v>0</v>
      </c>
      <c r="AC443" s="29">
        <v>1</v>
      </c>
      <c r="AD443" s="29">
        <v>1</v>
      </c>
      <c r="AE443" s="29">
        <v>1</v>
      </c>
      <c r="AF443" s="29">
        <v>0</v>
      </c>
      <c r="AG443" s="29">
        <v>0</v>
      </c>
      <c r="AH443" s="29">
        <v>0</v>
      </c>
      <c r="AI443" s="29">
        <v>0</v>
      </c>
      <c r="AJ443" s="29">
        <v>0</v>
      </c>
      <c r="AK443" s="44" t="e">
        <f>SUM(#REF!)</f>
        <v>#REF!</v>
      </c>
      <c r="AL443" s="29">
        <v>0</v>
      </c>
      <c r="AM443" s="29">
        <v>2</v>
      </c>
      <c r="AN443" s="29">
        <v>1</v>
      </c>
      <c r="AO443" s="29">
        <v>0</v>
      </c>
      <c r="AP443" s="29">
        <v>1</v>
      </c>
      <c r="AQ443" s="29">
        <v>0</v>
      </c>
      <c r="AR443" s="29">
        <v>0</v>
      </c>
      <c r="AS443" s="29">
        <v>0</v>
      </c>
      <c r="AT443" s="29">
        <v>0</v>
      </c>
      <c r="AU443" s="29">
        <v>0</v>
      </c>
      <c r="AV443" s="29">
        <v>0</v>
      </c>
      <c r="AW443" s="44" t="e">
        <f>SUM(#REF!)</f>
        <v>#REF!</v>
      </c>
      <c r="AX443" s="29">
        <v>0</v>
      </c>
      <c r="AY443" s="29">
        <v>0</v>
      </c>
      <c r="AZ443" s="29">
        <v>1</v>
      </c>
      <c r="BA443" s="29">
        <v>0</v>
      </c>
      <c r="BB443" s="29">
        <v>1</v>
      </c>
      <c r="BC443" s="29">
        <v>0</v>
      </c>
      <c r="BD443" s="29">
        <v>0</v>
      </c>
      <c r="BE443" s="29">
        <v>0</v>
      </c>
      <c r="BF443" s="29">
        <v>0</v>
      </c>
      <c r="BG443" s="29">
        <v>0</v>
      </c>
      <c r="BH443" s="29">
        <v>0</v>
      </c>
      <c r="BI443" s="44" t="e">
        <f>SUM(#REF!)</f>
        <v>#REF!</v>
      </c>
      <c r="BJ443" s="29">
        <v>2</v>
      </c>
      <c r="BK443" s="29">
        <v>1</v>
      </c>
      <c r="BL443" s="29">
        <v>0</v>
      </c>
      <c r="BM443" s="29">
        <v>1</v>
      </c>
      <c r="BN443" s="29">
        <v>0</v>
      </c>
      <c r="BO443" s="29">
        <v>0</v>
      </c>
      <c r="BP443" s="29">
        <v>0</v>
      </c>
      <c r="BQ443" s="29">
        <v>0</v>
      </c>
      <c r="BR443" s="29">
        <v>0</v>
      </c>
      <c r="BS443" s="29">
        <v>0</v>
      </c>
      <c r="BT443" s="29">
        <v>0</v>
      </c>
      <c r="BU443" s="44" t="e">
        <f>SUM(#REF!)</f>
        <v>#REF!</v>
      </c>
      <c r="BV443" s="29">
        <v>0</v>
      </c>
      <c r="BW443" s="29">
        <v>0</v>
      </c>
      <c r="BX443" s="29">
        <v>0</v>
      </c>
      <c r="BY443" s="29">
        <v>0</v>
      </c>
      <c r="BZ443" s="29">
        <v>0</v>
      </c>
      <c r="CA443" s="29">
        <v>1</v>
      </c>
      <c r="CB443" s="29">
        <v>1</v>
      </c>
      <c r="CC443" s="29">
        <v>0</v>
      </c>
      <c r="CD443" s="29">
        <v>0</v>
      </c>
      <c r="CE443" s="29">
        <v>0</v>
      </c>
      <c r="CF443" s="29">
        <v>0</v>
      </c>
      <c r="CG443" s="44" t="e">
        <f>SUM(#REF!)</f>
        <v>#REF!</v>
      </c>
      <c r="CH443" s="29">
        <v>0</v>
      </c>
      <c r="CI443" s="29">
        <v>0</v>
      </c>
      <c r="CJ443" s="29">
        <v>0</v>
      </c>
      <c r="CK443" s="29">
        <v>1</v>
      </c>
      <c r="CL443" s="29">
        <v>0</v>
      </c>
      <c r="CM443" s="29">
        <v>0</v>
      </c>
      <c r="CN443" s="29">
        <v>1</v>
      </c>
      <c r="CO443" s="29">
        <v>1</v>
      </c>
      <c r="CP443" s="29">
        <v>0</v>
      </c>
      <c r="CQ443" s="29">
        <v>0</v>
      </c>
      <c r="CR443" s="29">
        <v>0</v>
      </c>
      <c r="CS443" s="44" t="e">
        <f>SUM(#REF!)</f>
        <v>#REF!</v>
      </c>
      <c r="CT443" s="29">
        <v>0</v>
      </c>
      <c r="CU443" s="29">
        <v>0</v>
      </c>
      <c r="CV443" s="29">
        <v>0</v>
      </c>
      <c r="CW443" s="29">
        <v>0</v>
      </c>
      <c r="CX443" s="29">
        <v>0</v>
      </c>
      <c r="CY443" s="29">
        <v>0</v>
      </c>
      <c r="CZ443" s="29">
        <v>0</v>
      </c>
      <c r="DA443" s="29">
        <v>0</v>
      </c>
      <c r="DB443" s="29">
        <v>0</v>
      </c>
      <c r="DC443" s="29">
        <v>0</v>
      </c>
      <c r="DD443" s="29">
        <v>2</v>
      </c>
      <c r="DE443" s="44" t="e">
        <f>SUM(#REF!)</f>
        <v>#REF!</v>
      </c>
      <c r="DF443" s="29">
        <v>0</v>
      </c>
      <c r="DG443" s="29">
        <v>0</v>
      </c>
      <c r="DH443" s="29">
        <v>0</v>
      </c>
      <c r="DI443" s="29">
        <v>0</v>
      </c>
      <c r="DJ443" s="29">
        <v>0</v>
      </c>
      <c r="DK443" s="29">
        <v>0</v>
      </c>
      <c r="DL443" s="29">
        <v>0</v>
      </c>
      <c r="DM443" s="29">
        <v>0</v>
      </c>
      <c r="DN443" s="29">
        <v>2</v>
      </c>
      <c r="DO443" s="29">
        <v>1</v>
      </c>
      <c r="DP443" s="29">
        <v>0</v>
      </c>
      <c r="DQ443" s="44" t="e">
        <f>SUM(#REF!)</f>
        <v>#REF!</v>
      </c>
      <c r="DR443" s="29">
        <v>0</v>
      </c>
      <c r="DS443" s="29">
        <v>0</v>
      </c>
      <c r="DT443" s="29">
        <v>0</v>
      </c>
      <c r="DU443" s="29">
        <v>0</v>
      </c>
      <c r="DV443" s="29">
        <v>0</v>
      </c>
      <c r="DW443" s="29">
        <v>0</v>
      </c>
      <c r="DX443" s="29">
        <v>0</v>
      </c>
      <c r="DY443" s="29">
        <v>0</v>
      </c>
      <c r="DZ443" s="29">
        <v>1</v>
      </c>
      <c r="EA443" s="29">
        <v>1</v>
      </c>
      <c r="EB443" s="29">
        <v>0</v>
      </c>
      <c r="EC443" s="44" t="e">
        <f>SUM(#REF!)</f>
        <v>#REF!</v>
      </c>
    </row>
    <row r="444" spans="1:133" x14ac:dyDescent="0.2">
      <c r="A444" t="s">
        <v>182</v>
      </c>
      <c r="B444" s="17">
        <f>B443/D443*100</f>
        <v>300</v>
      </c>
      <c r="C444" s="17">
        <f>C443/E443*100</f>
        <v>0</v>
      </c>
      <c r="D444" s="17">
        <f>D443/M443*100</f>
        <v>20</v>
      </c>
      <c r="E444" s="17" t="e">
        <f>E443/#REF!*100</f>
        <v>#REF!</v>
      </c>
      <c r="F444" s="17" t="e">
        <f>F443/#REF!*100</f>
        <v>#REF!</v>
      </c>
      <c r="G444" s="17" t="e">
        <f>G443/#REF!*100</f>
        <v>#REF!</v>
      </c>
      <c r="H444" s="17" t="e">
        <f>H443/#REF!*100</f>
        <v>#REF!</v>
      </c>
      <c r="I444" s="17" t="e">
        <f>I443/#REF!*100</f>
        <v>#REF!</v>
      </c>
      <c r="J444" s="17" t="e">
        <f>J443/#REF!*100</f>
        <v>#REF!</v>
      </c>
      <c r="K444" s="17" t="e">
        <f>K443/#REF!*100</f>
        <v>#REF!</v>
      </c>
      <c r="L444" s="17" t="e">
        <f>L443/#REF!*100</f>
        <v>#REF!</v>
      </c>
      <c r="M444" s="45" t="e">
        <f t="shared" si="153"/>
        <v>#REF!</v>
      </c>
      <c r="N444" s="17">
        <f>N443/P443*100</f>
        <v>0</v>
      </c>
      <c r="O444" s="17">
        <f>O443/Q443*100</f>
        <v>0</v>
      </c>
      <c r="P444" s="17" t="e">
        <f>P443/Y443*100</f>
        <v>#REF!</v>
      </c>
      <c r="Q444" s="17" t="e">
        <f>Q443/#REF!*100</f>
        <v>#REF!</v>
      </c>
      <c r="R444" s="17" t="e">
        <f>R443/#REF!*100</f>
        <v>#REF!</v>
      </c>
      <c r="S444" s="17" t="e">
        <f>S443/#REF!*100</f>
        <v>#REF!</v>
      </c>
      <c r="T444" s="17" t="e">
        <f>T443/#REF!*100</f>
        <v>#REF!</v>
      </c>
      <c r="U444" s="17" t="e">
        <f>U443/#REF!*100</f>
        <v>#REF!</v>
      </c>
      <c r="V444" s="17" t="e">
        <f>V443/#REF!*100</f>
        <v>#REF!</v>
      </c>
      <c r="W444" s="17" t="e">
        <f>W443/#REF!*100</f>
        <v>#REF!</v>
      </c>
      <c r="X444" s="17" t="e">
        <f>X443/#REF!*100</f>
        <v>#REF!</v>
      </c>
      <c r="Y444" s="45" t="e">
        <f>SUM(#REF!)</f>
        <v>#REF!</v>
      </c>
      <c r="Z444" s="61" t="e">
        <v>#DIV/0!</v>
      </c>
      <c r="AA444" s="61" t="e">
        <v>#DIV/0!</v>
      </c>
      <c r="AB444" s="61" t="e">
        <v>#REF!</v>
      </c>
      <c r="AC444" s="61" t="e">
        <v>#REF!</v>
      </c>
      <c r="AD444" s="61" t="e">
        <v>#REF!</v>
      </c>
      <c r="AE444" s="61" t="e">
        <v>#REF!</v>
      </c>
      <c r="AF444" s="61" t="e">
        <v>#REF!</v>
      </c>
      <c r="AG444" s="61" t="e">
        <v>#REF!</v>
      </c>
      <c r="AH444" s="61" t="e">
        <v>#REF!</v>
      </c>
      <c r="AI444" s="61" t="e">
        <v>#REF!</v>
      </c>
      <c r="AJ444" s="61" t="e">
        <v>#REF!</v>
      </c>
      <c r="AK444" s="62" t="e">
        <v>#REF!</v>
      </c>
      <c r="AL444" s="61" t="e">
        <v>#DIV/0!</v>
      </c>
      <c r="AM444" s="61" t="e">
        <v>#DIV/0!</v>
      </c>
      <c r="AN444" s="61" t="e">
        <v>#REF!</v>
      </c>
      <c r="AO444" s="61" t="e">
        <v>#REF!</v>
      </c>
      <c r="AP444" s="61" t="e">
        <v>#REF!</v>
      </c>
      <c r="AQ444" s="61" t="e">
        <v>#REF!</v>
      </c>
      <c r="AR444" s="61" t="e">
        <v>#REF!</v>
      </c>
      <c r="AS444" s="61" t="e">
        <v>#REF!</v>
      </c>
      <c r="AT444" s="61" t="e">
        <v>#REF!</v>
      </c>
      <c r="AU444" s="61" t="e">
        <v>#REF!</v>
      </c>
      <c r="AV444" s="61" t="e">
        <v>#REF!</v>
      </c>
      <c r="AW444" s="62" t="e">
        <v>#REF!</v>
      </c>
      <c r="AX444" s="61" t="e">
        <v>#DIV/0!</v>
      </c>
      <c r="AY444" s="61" t="e">
        <v>#DIV/0!</v>
      </c>
      <c r="AZ444" s="61" t="e">
        <v>#REF!</v>
      </c>
      <c r="BA444" s="61" t="e">
        <v>#REF!</v>
      </c>
      <c r="BB444" s="61" t="e">
        <v>#REF!</v>
      </c>
      <c r="BC444" s="61" t="e">
        <v>#REF!</v>
      </c>
      <c r="BD444" s="61" t="e">
        <v>#REF!</v>
      </c>
      <c r="BE444" s="61" t="e">
        <v>#REF!</v>
      </c>
      <c r="BF444" s="61" t="e">
        <v>#REF!</v>
      </c>
      <c r="BG444" s="61" t="e">
        <v>#REF!</v>
      </c>
      <c r="BH444" s="61" t="e">
        <v>#REF!</v>
      </c>
      <c r="BI444" s="62" t="e">
        <v>#REF!</v>
      </c>
      <c r="BJ444" s="61" t="e">
        <v>#DIV/0!</v>
      </c>
      <c r="BK444" s="61" t="e">
        <v>#DIV/0!</v>
      </c>
      <c r="BL444" s="61" t="e">
        <v>#REF!</v>
      </c>
      <c r="BM444" s="61" t="e">
        <v>#REF!</v>
      </c>
      <c r="BN444" s="61" t="e">
        <v>#REF!</v>
      </c>
      <c r="BO444" s="61" t="e">
        <v>#REF!</v>
      </c>
      <c r="BP444" s="61" t="e">
        <v>#REF!</v>
      </c>
      <c r="BQ444" s="61" t="e">
        <v>#REF!</v>
      </c>
      <c r="BR444" s="61" t="e">
        <v>#REF!</v>
      </c>
      <c r="BS444" s="61" t="e">
        <v>#REF!</v>
      </c>
      <c r="BT444" s="61" t="e">
        <v>#REF!</v>
      </c>
      <c r="BU444" s="62" t="e">
        <v>#REF!</v>
      </c>
      <c r="BV444" s="61" t="e">
        <v>#DIV/0!</v>
      </c>
      <c r="BW444" s="61" t="e">
        <v>#DIV/0!</v>
      </c>
      <c r="BX444" s="61" t="e">
        <v>#REF!</v>
      </c>
      <c r="BY444" s="61" t="e">
        <v>#REF!</v>
      </c>
      <c r="BZ444" s="61" t="e">
        <v>#REF!</v>
      </c>
      <c r="CA444" s="61" t="e">
        <v>#REF!</v>
      </c>
      <c r="CB444" s="61" t="e">
        <v>#REF!</v>
      </c>
      <c r="CC444" s="61" t="e">
        <v>#REF!</v>
      </c>
      <c r="CD444" s="61" t="e">
        <v>#REF!</v>
      </c>
      <c r="CE444" s="61" t="e">
        <v>#REF!</v>
      </c>
      <c r="CF444" s="61" t="e">
        <v>#REF!</v>
      </c>
      <c r="CG444" s="62" t="e">
        <v>#REF!</v>
      </c>
      <c r="CH444" s="61" t="e">
        <v>#DIV/0!</v>
      </c>
      <c r="CI444" s="61" t="e">
        <v>#DIV/0!</v>
      </c>
      <c r="CJ444" s="61" t="e">
        <v>#REF!</v>
      </c>
      <c r="CK444" s="61" t="e">
        <v>#REF!</v>
      </c>
      <c r="CL444" s="61" t="e">
        <v>#REF!</v>
      </c>
      <c r="CM444" s="61" t="e">
        <v>#REF!</v>
      </c>
      <c r="CN444" s="61" t="e">
        <v>#REF!</v>
      </c>
      <c r="CO444" s="61" t="e">
        <v>#REF!</v>
      </c>
      <c r="CP444" s="61" t="e">
        <v>#REF!</v>
      </c>
      <c r="CQ444" s="61" t="e">
        <v>#REF!</v>
      </c>
      <c r="CR444" s="61" t="e">
        <v>#REF!</v>
      </c>
      <c r="CS444" s="62" t="e">
        <v>#REF!</v>
      </c>
      <c r="CT444" s="61" t="e">
        <v>#DIV/0!</v>
      </c>
      <c r="CU444" s="61" t="e">
        <v>#DIV/0!</v>
      </c>
      <c r="CV444" s="61" t="e">
        <v>#REF!</v>
      </c>
      <c r="CW444" s="61" t="e">
        <v>#REF!</v>
      </c>
      <c r="CX444" s="61" t="e">
        <v>#REF!</v>
      </c>
      <c r="CY444" s="61" t="e">
        <v>#REF!</v>
      </c>
      <c r="CZ444" s="61" t="e">
        <v>#REF!</v>
      </c>
      <c r="DA444" s="61" t="e">
        <v>#REF!</v>
      </c>
      <c r="DB444" s="61" t="e">
        <v>#REF!</v>
      </c>
      <c r="DC444" s="61" t="e">
        <v>#REF!</v>
      </c>
      <c r="DD444" s="61" t="e">
        <v>#REF!</v>
      </c>
      <c r="DE444" s="62" t="e">
        <v>#REF!</v>
      </c>
      <c r="DF444" s="61" t="e">
        <v>#DIV/0!</v>
      </c>
      <c r="DG444" s="61" t="e">
        <v>#DIV/0!</v>
      </c>
      <c r="DH444" s="61" t="e">
        <v>#REF!</v>
      </c>
      <c r="DI444" s="61" t="e">
        <v>#REF!</v>
      </c>
      <c r="DJ444" s="61" t="e">
        <v>#REF!</v>
      </c>
      <c r="DK444" s="61" t="e">
        <v>#REF!</v>
      </c>
      <c r="DL444" s="61" t="e">
        <v>#REF!</v>
      </c>
      <c r="DM444" s="61" t="e">
        <v>#REF!</v>
      </c>
      <c r="DN444" s="61" t="e">
        <v>#REF!</v>
      </c>
      <c r="DO444" s="61" t="e">
        <v>#REF!</v>
      </c>
      <c r="DP444" s="61" t="e">
        <v>#REF!</v>
      </c>
      <c r="DQ444" s="62" t="e">
        <v>#REF!</v>
      </c>
      <c r="DR444" s="61" t="e">
        <v>#DIV/0!</v>
      </c>
      <c r="DS444" s="61" t="e">
        <v>#DIV/0!</v>
      </c>
      <c r="DT444" s="61" t="e">
        <v>#REF!</v>
      </c>
      <c r="DU444" s="61" t="e">
        <v>#REF!</v>
      </c>
      <c r="DV444" s="61" t="e">
        <v>#REF!</v>
      </c>
      <c r="DW444" s="61" t="e">
        <v>#REF!</v>
      </c>
      <c r="DX444" s="61" t="e">
        <v>#REF!</v>
      </c>
      <c r="DY444" s="61" t="e">
        <v>#REF!</v>
      </c>
      <c r="DZ444" s="61" t="e">
        <v>#REF!</v>
      </c>
      <c r="EA444" s="61" t="e">
        <v>#REF!</v>
      </c>
      <c r="EB444" s="61" t="e">
        <v>#REF!</v>
      </c>
      <c r="EC444" s="62" t="e">
        <v>#REF!</v>
      </c>
    </row>
    <row r="445" spans="1:133" x14ac:dyDescent="0.2">
      <c r="A445" t="s">
        <v>16</v>
      </c>
      <c r="B445" s="29">
        <v>0</v>
      </c>
      <c r="C445" s="29">
        <v>1</v>
      </c>
      <c r="D445" s="29">
        <v>0</v>
      </c>
      <c r="E445" s="29">
        <v>0</v>
      </c>
      <c r="F445" s="29">
        <v>0</v>
      </c>
      <c r="G445" s="29">
        <v>0</v>
      </c>
      <c r="H445" s="29">
        <v>0</v>
      </c>
      <c r="I445" s="29">
        <v>0</v>
      </c>
      <c r="J445" s="29">
        <v>0</v>
      </c>
      <c r="K445" s="29">
        <v>0</v>
      </c>
      <c r="L445" s="29">
        <v>0</v>
      </c>
      <c r="M445" s="45">
        <f t="shared" si="153"/>
        <v>1</v>
      </c>
      <c r="N445" s="29">
        <v>0</v>
      </c>
      <c r="O445" s="29">
        <v>0</v>
      </c>
      <c r="P445" s="29">
        <v>1</v>
      </c>
      <c r="Q445" s="29">
        <v>0</v>
      </c>
      <c r="R445" s="29">
        <v>0</v>
      </c>
      <c r="S445" s="29">
        <v>0</v>
      </c>
      <c r="T445" s="29">
        <v>0</v>
      </c>
      <c r="U445" s="29">
        <v>0</v>
      </c>
      <c r="V445" s="29">
        <v>0</v>
      </c>
      <c r="W445" s="29">
        <v>0</v>
      </c>
      <c r="X445" s="29">
        <v>0</v>
      </c>
      <c r="Y445" s="45" t="e">
        <f>SUM(#REF!)</f>
        <v>#REF!</v>
      </c>
      <c r="Z445" s="29">
        <v>0</v>
      </c>
      <c r="AA445" s="29">
        <v>0</v>
      </c>
      <c r="AB445" s="29">
        <v>0</v>
      </c>
      <c r="AC445" s="29">
        <v>0</v>
      </c>
      <c r="AD445" s="29">
        <v>0</v>
      </c>
      <c r="AE445" s="29">
        <v>0</v>
      </c>
      <c r="AF445" s="29">
        <v>0</v>
      </c>
      <c r="AG445" s="29">
        <v>0</v>
      </c>
      <c r="AH445" s="29">
        <v>0</v>
      </c>
      <c r="AI445" s="29">
        <v>0</v>
      </c>
      <c r="AJ445" s="29">
        <v>0</v>
      </c>
      <c r="AK445" s="62" t="e">
        <v>#REF!</v>
      </c>
      <c r="AL445" s="29">
        <v>0</v>
      </c>
      <c r="AM445" s="29">
        <v>0</v>
      </c>
      <c r="AN445" s="29">
        <v>0</v>
      </c>
      <c r="AO445" s="29">
        <v>0</v>
      </c>
      <c r="AP445" s="29">
        <v>1</v>
      </c>
      <c r="AQ445" s="29">
        <v>0</v>
      </c>
      <c r="AR445" s="29">
        <v>0</v>
      </c>
      <c r="AS445" s="29">
        <v>0</v>
      </c>
      <c r="AT445" s="29">
        <v>0</v>
      </c>
      <c r="AU445" s="29">
        <v>0</v>
      </c>
      <c r="AV445" s="29">
        <v>0</v>
      </c>
      <c r="AW445" s="62" t="e">
        <v>#REF!</v>
      </c>
      <c r="AX445" s="29">
        <v>0</v>
      </c>
      <c r="AY445" s="29">
        <v>0</v>
      </c>
      <c r="AZ445" s="29">
        <v>0</v>
      </c>
      <c r="BA445" s="29">
        <v>0</v>
      </c>
      <c r="BB445" s="29">
        <v>0</v>
      </c>
      <c r="BC445" s="29">
        <v>0</v>
      </c>
      <c r="BD445" s="29">
        <v>0</v>
      </c>
      <c r="BE445" s="29">
        <v>0</v>
      </c>
      <c r="BF445" s="29">
        <v>0</v>
      </c>
      <c r="BG445" s="29">
        <v>0</v>
      </c>
      <c r="BH445" s="29">
        <v>0</v>
      </c>
      <c r="BI445" s="62" t="e">
        <v>#REF!</v>
      </c>
      <c r="BJ445" s="29">
        <v>1</v>
      </c>
      <c r="BK445" s="29">
        <v>0</v>
      </c>
      <c r="BL445" s="29">
        <v>0</v>
      </c>
      <c r="BM445" s="29">
        <v>0</v>
      </c>
      <c r="BN445" s="29">
        <v>0</v>
      </c>
      <c r="BO445" s="29">
        <v>0</v>
      </c>
      <c r="BP445" s="29">
        <v>0</v>
      </c>
      <c r="BQ445" s="29">
        <v>0</v>
      </c>
      <c r="BR445" s="29">
        <v>0</v>
      </c>
      <c r="BS445" s="29">
        <v>0</v>
      </c>
      <c r="BT445" s="29">
        <v>0</v>
      </c>
      <c r="BU445" s="62" t="e">
        <v>#REF!</v>
      </c>
      <c r="BV445" s="29">
        <v>0</v>
      </c>
      <c r="BW445" s="29">
        <v>0</v>
      </c>
      <c r="BX445" s="29">
        <v>0</v>
      </c>
      <c r="BY445" s="29">
        <v>1</v>
      </c>
      <c r="BZ445" s="29">
        <v>0</v>
      </c>
      <c r="CA445" s="29">
        <v>0</v>
      </c>
      <c r="CB445" s="29">
        <v>0</v>
      </c>
      <c r="CC445" s="29">
        <v>0</v>
      </c>
      <c r="CD445" s="29">
        <v>0</v>
      </c>
      <c r="CE445" s="29">
        <v>0</v>
      </c>
      <c r="CF445" s="29">
        <v>0</v>
      </c>
      <c r="CG445" s="62" t="e">
        <v>#REF!</v>
      </c>
      <c r="CH445" s="29">
        <v>0</v>
      </c>
      <c r="CI445" s="29">
        <v>0</v>
      </c>
      <c r="CJ445" s="29">
        <v>0</v>
      </c>
      <c r="CK445" s="29">
        <v>0</v>
      </c>
      <c r="CL445" s="29">
        <v>0</v>
      </c>
      <c r="CM445" s="29">
        <v>0</v>
      </c>
      <c r="CN445" s="29">
        <v>0</v>
      </c>
      <c r="CO445" s="29">
        <v>0</v>
      </c>
      <c r="CP445" s="29">
        <v>0</v>
      </c>
      <c r="CQ445" s="29">
        <v>0</v>
      </c>
      <c r="CR445" s="29">
        <v>0</v>
      </c>
      <c r="CS445" s="62" t="e">
        <v>#REF!</v>
      </c>
      <c r="CT445" s="29">
        <v>0</v>
      </c>
      <c r="CU445" s="29">
        <v>0</v>
      </c>
      <c r="CV445" s="29">
        <v>0</v>
      </c>
      <c r="CW445" s="29">
        <v>0</v>
      </c>
      <c r="CX445" s="29">
        <v>0</v>
      </c>
      <c r="CY445" s="29">
        <v>0</v>
      </c>
      <c r="CZ445" s="29">
        <v>0</v>
      </c>
      <c r="DA445" s="29">
        <v>0</v>
      </c>
      <c r="DB445" s="29">
        <v>0</v>
      </c>
      <c r="DC445" s="29">
        <v>0</v>
      </c>
      <c r="DD445" s="29">
        <v>0</v>
      </c>
      <c r="DE445" s="62" t="e">
        <v>#REF!</v>
      </c>
      <c r="DF445" s="29">
        <v>0</v>
      </c>
      <c r="DG445" s="29">
        <v>0</v>
      </c>
      <c r="DH445" s="29">
        <v>0</v>
      </c>
      <c r="DI445" s="29">
        <v>0</v>
      </c>
      <c r="DJ445" s="29">
        <v>0</v>
      </c>
      <c r="DK445" s="29">
        <v>0</v>
      </c>
      <c r="DL445" s="29">
        <v>0</v>
      </c>
      <c r="DM445" s="29">
        <v>0</v>
      </c>
      <c r="DN445" s="29">
        <v>0</v>
      </c>
      <c r="DO445" s="29">
        <v>0</v>
      </c>
      <c r="DP445" s="29">
        <v>0</v>
      </c>
      <c r="DQ445" s="62" t="e">
        <v>#REF!</v>
      </c>
      <c r="DR445" s="29">
        <v>0</v>
      </c>
      <c r="DS445" s="29">
        <v>0</v>
      </c>
      <c r="DT445" s="29">
        <v>0</v>
      </c>
      <c r="DU445" s="29">
        <v>0</v>
      </c>
      <c r="DV445" s="29">
        <v>0</v>
      </c>
      <c r="DW445" s="29">
        <v>0</v>
      </c>
      <c r="DX445" s="29">
        <v>0</v>
      </c>
      <c r="DY445" s="29">
        <v>0</v>
      </c>
      <c r="DZ445" s="29">
        <v>0</v>
      </c>
      <c r="EA445" s="29">
        <v>0</v>
      </c>
      <c r="EB445" s="29">
        <v>0</v>
      </c>
      <c r="EC445" s="62" t="e">
        <v>#REF!</v>
      </c>
    </row>
    <row r="446" spans="1:133" x14ac:dyDescent="0.2">
      <c r="A446" t="s">
        <v>184</v>
      </c>
      <c r="B446" s="17" t="e">
        <f>B445/D445*100</f>
        <v>#DIV/0!</v>
      </c>
      <c r="C446" s="17" t="e">
        <f>C445/E445*100</f>
        <v>#DIV/0!</v>
      </c>
      <c r="D446" s="17">
        <f>D445/M445*100</f>
        <v>0</v>
      </c>
      <c r="E446" s="17" t="e">
        <f>E445/#REF!*100</f>
        <v>#REF!</v>
      </c>
      <c r="F446" s="17" t="e">
        <f>F445/#REF!*100</f>
        <v>#REF!</v>
      </c>
      <c r="G446" s="17" t="e">
        <f>G445/#REF!*100</f>
        <v>#REF!</v>
      </c>
      <c r="H446" s="17" t="e">
        <f>H445/#REF!*100</f>
        <v>#REF!</v>
      </c>
      <c r="I446" s="17" t="e">
        <f>I445/#REF!*100</f>
        <v>#REF!</v>
      </c>
      <c r="J446" s="17" t="e">
        <f>J445/#REF!*100</f>
        <v>#REF!</v>
      </c>
      <c r="K446" s="17" t="e">
        <f>K445/#REF!*100</f>
        <v>#REF!</v>
      </c>
      <c r="L446" s="17" t="e">
        <f>L445/#REF!*100</f>
        <v>#REF!</v>
      </c>
      <c r="M446" s="45" t="e">
        <f t="shared" si="153"/>
        <v>#DIV/0!</v>
      </c>
      <c r="N446" s="17">
        <f>N445/P445*100</f>
        <v>0</v>
      </c>
      <c r="O446" s="17" t="e">
        <f>O445/Q445*100</f>
        <v>#DIV/0!</v>
      </c>
      <c r="P446" s="17" t="e">
        <f>P445/Y445*100</f>
        <v>#REF!</v>
      </c>
      <c r="Q446" s="17" t="e">
        <f>Q445/#REF!*100</f>
        <v>#REF!</v>
      </c>
      <c r="R446" s="17" t="e">
        <f>R445/#REF!*100</f>
        <v>#REF!</v>
      </c>
      <c r="S446" s="17" t="e">
        <f>S445/#REF!*100</f>
        <v>#REF!</v>
      </c>
      <c r="T446" s="17" t="e">
        <f>T445/#REF!*100</f>
        <v>#REF!</v>
      </c>
      <c r="U446" s="17" t="e">
        <f>U445/#REF!*100</f>
        <v>#REF!</v>
      </c>
      <c r="V446" s="17" t="e">
        <f>V445/#REF!*100</f>
        <v>#REF!</v>
      </c>
      <c r="W446" s="17" t="e">
        <f>W445/#REF!*100</f>
        <v>#REF!</v>
      </c>
      <c r="X446" s="17" t="e">
        <f>X445/#REF!*100</f>
        <v>#REF!</v>
      </c>
      <c r="Y446" s="45" t="e">
        <f>SUM(#REF!)</f>
        <v>#REF!</v>
      </c>
      <c r="Z446" s="61" t="e">
        <v>#DIV/0!</v>
      </c>
      <c r="AA446" s="61" t="e">
        <v>#DIV/0!</v>
      </c>
      <c r="AB446" s="61" t="e">
        <v>#REF!</v>
      </c>
      <c r="AC446" s="61" t="e">
        <v>#REF!</v>
      </c>
      <c r="AD446" s="61" t="e">
        <v>#REF!</v>
      </c>
      <c r="AE446" s="61" t="e">
        <v>#REF!</v>
      </c>
      <c r="AF446" s="61" t="e">
        <v>#REF!</v>
      </c>
      <c r="AG446" s="61" t="e">
        <v>#REF!</v>
      </c>
      <c r="AH446" s="61" t="e">
        <v>#REF!</v>
      </c>
      <c r="AI446" s="61" t="e">
        <v>#REF!</v>
      </c>
      <c r="AJ446" s="61" t="e">
        <v>#REF!</v>
      </c>
      <c r="AK446" s="62" t="e">
        <v>#REF!</v>
      </c>
      <c r="AL446" s="61" t="e">
        <v>#DIV/0!</v>
      </c>
      <c r="AM446" s="61" t="e">
        <v>#DIV/0!</v>
      </c>
      <c r="AN446" s="61" t="e">
        <v>#REF!</v>
      </c>
      <c r="AO446" s="61" t="e">
        <v>#REF!</v>
      </c>
      <c r="AP446" s="61" t="e">
        <v>#REF!</v>
      </c>
      <c r="AQ446" s="61" t="e">
        <v>#REF!</v>
      </c>
      <c r="AR446" s="61" t="e">
        <v>#REF!</v>
      </c>
      <c r="AS446" s="61" t="e">
        <v>#REF!</v>
      </c>
      <c r="AT446" s="61" t="e">
        <v>#REF!</v>
      </c>
      <c r="AU446" s="61" t="e">
        <v>#REF!</v>
      </c>
      <c r="AV446" s="61" t="e">
        <v>#REF!</v>
      </c>
      <c r="AW446" s="62" t="e">
        <v>#REF!</v>
      </c>
      <c r="AX446" s="61" t="e">
        <v>#DIV/0!</v>
      </c>
      <c r="AY446" s="61" t="e">
        <v>#DIV/0!</v>
      </c>
      <c r="AZ446" s="61" t="e">
        <v>#REF!</v>
      </c>
      <c r="BA446" s="61" t="e">
        <v>#REF!</v>
      </c>
      <c r="BB446" s="61" t="e">
        <v>#REF!</v>
      </c>
      <c r="BC446" s="61" t="e">
        <v>#REF!</v>
      </c>
      <c r="BD446" s="61" t="e">
        <v>#REF!</v>
      </c>
      <c r="BE446" s="61" t="e">
        <v>#REF!</v>
      </c>
      <c r="BF446" s="61" t="e">
        <v>#REF!</v>
      </c>
      <c r="BG446" s="61" t="e">
        <v>#REF!</v>
      </c>
      <c r="BH446" s="61" t="e">
        <v>#REF!</v>
      </c>
      <c r="BI446" s="62" t="e">
        <v>#REF!</v>
      </c>
      <c r="BJ446" s="61" t="e">
        <v>#DIV/0!</v>
      </c>
      <c r="BK446" s="61" t="e">
        <v>#DIV/0!</v>
      </c>
      <c r="BL446" s="61" t="e">
        <v>#REF!</v>
      </c>
      <c r="BM446" s="61" t="e">
        <v>#REF!</v>
      </c>
      <c r="BN446" s="61" t="e">
        <v>#REF!</v>
      </c>
      <c r="BO446" s="61" t="e">
        <v>#REF!</v>
      </c>
      <c r="BP446" s="61" t="e">
        <v>#REF!</v>
      </c>
      <c r="BQ446" s="61" t="e">
        <v>#REF!</v>
      </c>
      <c r="BR446" s="61" t="e">
        <v>#REF!</v>
      </c>
      <c r="BS446" s="61" t="e">
        <v>#REF!</v>
      </c>
      <c r="BT446" s="61" t="e">
        <v>#REF!</v>
      </c>
      <c r="BU446" s="62" t="e">
        <v>#REF!</v>
      </c>
      <c r="BV446" s="61" t="e">
        <v>#DIV/0!</v>
      </c>
      <c r="BW446" s="61" t="e">
        <v>#DIV/0!</v>
      </c>
      <c r="BX446" s="61" t="e">
        <v>#REF!</v>
      </c>
      <c r="BY446" s="61" t="e">
        <v>#REF!</v>
      </c>
      <c r="BZ446" s="61" t="e">
        <v>#REF!</v>
      </c>
      <c r="CA446" s="61" t="e">
        <v>#REF!</v>
      </c>
      <c r="CB446" s="61" t="e">
        <v>#REF!</v>
      </c>
      <c r="CC446" s="61" t="e">
        <v>#REF!</v>
      </c>
      <c r="CD446" s="61" t="e">
        <v>#REF!</v>
      </c>
      <c r="CE446" s="61" t="e">
        <v>#REF!</v>
      </c>
      <c r="CF446" s="61" t="e">
        <v>#REF!</v>
      </c>
      <c r="CG446" s="62" t="e">
        <v>#REF!</v>
      </c>
      <c r="CH446" s="61" t="e">
        <v>#DIV/0!</v>
      </c>
      <c r="CI446" s="61" t="e">
        <v>#DIV/0!</v>
      </c>
      <c r="CJ446" s="61" t="e">
        <v>#REF!</v>
      </c>
      <c r="CK446" s="61" t="e">
        <v>#REF!</v>
      </c>
      <c r="CL446" s="61" t="e">
        <v>#REF!</v>
      </c>
      <c r="CM446" s="61" t="e">
        <v>#REF!</v>
      </c>
      <c r="CN446" s="61" t="e">
        <v>#REF!</v>
      </c>
      <c r="CO446" s="61" t="e">
        <v>#REF!</v>
      </c>
      <c r="CP446" s="61" t="e">
        <v>#REF!</v>
      </c>
      <c r="CQ446" s="61" t="e">
        <v>#REF!</v>
      </c>
      <c r="CR446" s="61" t="e">
        <v>#REF!</v>
      </c>
      <c r="CS446" s="62" t="e">
        <v>#REF!</v>
      </c>
      <c r="CT446" s="61" t="e">
        <v>#DIV/0!</v>
      </c>
      <c r="CU446" s="61" t="e">
        <v>#DIV/0!</v>
      </c>
      <c r="CV446" s="61" t="e">
        <v>#REF!</v>
      </c>
      <c r="CW446" s="61" t="e">
        <v>#REF!</v>
      </c>
      <c r="CX446" s="61" t="e">
        <v>#REF!</v>
      </c>
      <c r="CY446" s="61" t="e">
        <v>#REF!</v>
      </c>
      <c r="CZ446" s="61" t="e">
        <v>#REF!</v>
      </c>
      <c r="DA446" s="61" t="e">
        <v>#REF!</v>
      </c>
      <c r="DB446" s="61" t="e">
        <v>#REF!</v>
      </c>
      <c r="DC446" s="61" t="e">
        <v>#REF!</v>
      </c>
      <c r="DD446" s="61" t="e">
        <v>#REF!</v>
      </c>
      <c r="DE446" s="62" t="e">
        <v>#REF!</v>
      </c>
      <c r="DF446" s="61" t="e">
        <v>#DIV/0!</v>
      </c>
      <c r="DG446" s="61" t="e">
        <v>#DIV/0!</v>
      </c>
      <c r="DH446" s="61" t="e">
        <v>#REF!</v>
      </c>
      <c r="DI446" s="61" t="e">
        <v>#REF!</v>
      </c>
      <c r="DJ446" s="61" t="e">
        <v>#REF!</v>
      </c>
      <c r="DK446" s="61" t="e">
        <v>#REF!</v>
      </c>
      <c r="DL446" s="61" t="e">
        <v>#REF!</v>
      </c>
      <c r="DM446" s="61" t="e">
        <v>#REF!</v>
      </c>
      <c r="DN446" s="61" t="e">
        <v>#REF!</v>
      </c>
      <c r="DO446" s="61" t="e">
        <v>#REF!</v>
      </c>
      <c r="DP446" s="61" t="e">
        <v>#REF!</v>
      </c>
      <c r="DQ446" s="62" t="e">
        <v>#REF!</v>
      </c>
      <c r="DR446" s="61" t="e">
        <v>#DIV/0!</v>
      </c>
      <c r="DS446" s="61" t="e">
        <v>#DIV/0!</v>
      </c>
      <c r="DT446" s="61" t="e">
        <v>#REF!</v>
      </c>
      <c r="DU446" s="61" t="e">
        <v>#REF!</v>
      </c>
      <c r="DV446" s="61" t="e">
        <v>#REF!</v>
      </c>
      <c r="DW446" s="61" t="e">
        <v>#REF!</v>
      </c>
      <c r="DX446" s="61" t="e">
        <v>#REF!</v>
      </c>
      <c r="DY446" s="61" t="e">
        <v>#REF!</v>
      </c>
      <c r="DZ446" s="61" t="e">
        <v>#REF!</v>
      </c>
      <c r="EA446" s="61" t="e">
        <v>#REF!</v>
      </c>
      <c r="EB446" s="61" t="e">
        <v>#REF!</v>
      </c>
      <c r="EC446" s="62" t="e">
        <v>#REF!</v>
      </c>
    </row>
    <row r="447" spans="1:133" x14ac:dyDescent="0.2">
      <c r="A447" s="33" t="s">
        <v>152</v>
      </c>
      <c r="B447" s="33">
        <f>B437+B439+B441+B443+B445</f>
        <v>6</v>
      </c>
      <c r="C447" s="33">
        <f t="shared" ref="C447:L447" si="154">C437+C439+C441+C443+C445</f>
        <v>4</v>
      </c>
      <c r="D447" s="33">
        <f t="shared" si="154"/>
        <v>1</v>
      </c>
      <c r="E447" s="33">
        <f t="shared" si="154"/>
        <v>1</v>
      </c>
      <c r="F447" s="33">
        <f t="shared" si="154"/>
        <v>0</v>
      </c>
      <c r="G447" s="33">
        <f t="shared" si="154"/>
        <v>0</v>
      </c>
      <c r="H447" s="33">
        <f t="shared" si="154"/>
        <v>0</v>
      </c>
      <c r="I447" s="33">
        <f t="shared" si="154"/>
        <v>0</v>
      </c>
      <c r="J447" s="33">
        <f t="shared" si="154"/>
        <v>0</v>
      </c>
      <c r="K447" s="33">
        <f t="shared" si="154"/>
        <v>0</v>
      </c>
      <c r="L447" s="33">
        <f t="shared" si="154"/>
        <v>0</v>
      </c>
      <c r="M447" s="46">
        <f>SUM(B447:L447)</f>
        <v>12</v>
      </c>
      <c r="N447" s="33">
        <f>N437+N439+N441+N443+N445</f>
        <v>0</v>
      </c>
      <c r="O447" s="33">
        <f t="shared" ref="O447:X447" si="155">O437+O439+O441+O443+O445</f>
        <v>0</v>
      </c>
      <c r="P447" s="33">
        <f t="shared" si="155"/>
        <v>5</v>
      </c>
      <c r="Q447" s="33">
        <f t="shared" si="155"/>
        <v>1</v>
      </c>
      <c r="R447" s="33">
        <f t="shared" si="155"/>
        <v>0</v>
      </c>
      <c r="S447" s="33">
        <f t="shared" si="155"/>
        <v>0</v>
      </c>
      <c r="T447" s="33">
        <f t="shared" si="155"/>
        <v>0</v>
      </c>
      <c r="U447" s="33">
        <f t="shared" si="155"/>
        <v>1</v>
      </c>
      <c r="V447" s="33">
        <f t="shared" si="155"/>
        <v>0</v>
      </c>
      <c r="W447" s="33">
        <f t="shared" si="155"/>
        <v>0</v>
      </c>
      <c r="X447" s="33">
        <f t="shared" si="155"/>
        <v>0</v>
      </c>
      <c r="Y447" s="46">
        <f>SUM(N447:X447)</f>
        <v>7</v>
      </c>
      <c r="Z447" s="33">
        <f>Z437+Z439+Z441+Z443+Z445</f>
        <v>1</v>
      </c>
      <c r="AA447" s="33">
        <f t="shared" ref="AA447:AJ447" si="156">AA437+AA439+AA441+AA443+AA445</f>
        <v>1</v>
      </c>
      <c r="AB447" s="33">
        <f t="shared" si="156"/>
        <v>0</v>
      </c>
      <c r="AC447" s="33">
        <f t="shared" si="156"/>
        <v>2</v>
      </c>
      <c r="AD447" s="33">
        <f t="shared" si="156"/>
        <v>1</v>
      </c>
      <c r="AE447" s="33">
        <f t="shared" si="156"/>
        <v>1</v>
      </c>
      <c r="AF447" s="33">
        <f t="shared" si="156"/>
        <v>0</v>
      </c>
      <c r="AG447" s="33">
        <f t="shared" si="156"/>
        <v>0</v>
      </c>
      <c r="AH447" s="33">
        <f t="shared" si="156"/>
        <v>0</v>
      </c>
      <c r="AI447" s="33">
        <f t="shared" si="156"/>
        <v>0</v>
      </c>
      <c r="AJ447" s="33">
        <f t="shared" si="156"/>
        <v>0</v>
      </c>
      <c r="AK447" s="46">
        <f>SUM(Z447:AJ447)</f>
        <v>6</v>
      </c>
      <c r="AL447" s="33">
        <f>AL437+AL439+AL441+AL443+AL445</f>
        <v>2</v>
      </c>
      <c r="AM447" s="33">
        <f t="shared" ref="AM447:AV447" si="157">AM437+AM439+AM441+AM443+AM445</f>
        <v>3</v>
      </c>
      <c r="AN447" s="33">
        <f t="shared" si="157"/>
        <v>1</v>
      </c>
      <c r="AO447" s="33">
        <f t="shared" si="157"/>
        <v>0</v>
      </c>
      <c r="AP447" s="33">
        <f t="shared" si="157"/>
        <v>3</v>
      </c>
      <c r="AQ447" s="33">
        <f t="shared" si="157"/>
        <v>1</v>
      </c>
      <c r="AR447" s="33">
        <f t="shared" si="157"/>
        <v>0</v>
      </c>
      <c r="AS447" s="33">
        <f t="shared" si="157"/>
        <v>0</v>
      </c>
      <c r="AT447" s="33">
        <f t="shared" si="157"/>
        <v>0</v>
      </c>
      <c r="AU447" s="33">
        <f t="shared" si="157"/>
        <v>0</v>
      </c>
      <c r="AV447" s="33">
        <f t="shared" si="157"/>
        <v>0</v>
      </c>
      <c r="AW447" s="46">
        <f>SUM(AL447:AV447)</f>
        <v>10</v>
      </c>
      <c r="AX447" s="33">
        <f>AX437+AX439+AX441+AX443+AX445</f>
        <v>0</v>
      </c>
      <c r="AY447" s="33">
        <f t="shared" ref="AY447:BH447" si="158">AY437+AY439+AY441+AY443+AY445</f>
        <v>1</v>
      </c>
      <c r="AZ447" s="33">
        <f t="shared" si="158"/>
        <v>1</v>
      </c>
      <c r="BA447" s="33">
        <f t="shared" si="158"/>
        <v>0</v>
      </c>
      <c r="BB447" s="33">
        <f t="shared" si="158"/>
        <v>1</v>
      </c>
      <c r="BC447" s="33">
        <f t="shared" si="158"/>
        <v>0</v>
      </c>
      <c r="BD447" s="33">
        <f t="shared" si="158"/>
        <v>0</v>
      </c>
      <c r="BE447" s="33">
        <f t="shared" si="158"/>
        <v>0</v>
      </c>
      <c r="BF447" s="33">
        <f t="shared" si="158"/>
        <v>0</v>
      </c>
      <c r="BG447" s="33">
        <f t="shared" si="158"/>
        <v>0</v>
      </c>
      <c r="BH447" s="33">
        <f t="shared" si="158"/>
        <v>0</v>
      </c>
      <c r="BI447" s="46">
        <f>SUM(AX447:BH447)</f>
        <v>3</v>
      </c>
      <c r="BJ447" s="33">
        <f>BJ437+BJ439+BJ441+BJ443+BJ445</f>
        <v>3</v>
      </c>
      <c r="BK447" s="33">
        <f t="shared" ref="BK447:BT447" si="159">BK437+BK439+BK441+BK443+BK445</f>
        <v>1</v>
      </c>
      <c r="BL447" s="33">
        <f t="shared" si="159"/>
        <v>0</v>
      </c>
      <c r="BM447" s="33">
        <f t="shared" si="159"/>
        <v>2</v>
      </c>
      <c r="BN447" s="33">
        <f t="shared" si="159"/>
        <v>0</v>
      </c>
      <c r="BO447" s="33">
        <f t="shared" si="159"/>
        <v>1</v>
      </c>
      <c r="BP447" s="33">
        <f t="shared" si="159"/>
        <v>0</v>
      </c>
      <c r="BQ447" s="33">
        <f t="shared" si="159"/>
        <v>0</v>
      </c>
      <c r="BR447" s="33">
        <f t="shared" si="159"/>
        <v>0</v>
      </c>
      <c r="BS447" s="33">
        <f t="shared" si="159"/>
        <v>0</v>
      </c>
      <c r="BT447" s="33">
        <f t="shared" si="159"/>
        <v>0</v>
      </c>
      <c r="BU447" s="46">
        <f>SUM(BJ447:BT447)</f>
        <v>7</v>
      </c>
      <c r="BV447" s="33">
        <f>BV437+BV439+BV441+BV443+BV445</f>
        <v>0</v>
      </c>
      <c r="BW447" s="33">
        <f t="shared" ref="BW447:CF447" si="160">BW437+BW439+BW441+BW443+BW445</f>
        <v>0</v>
      </c>
      <c r="BX447" s="33">
        <f t="shared" si="160"/>
        <v>1</v>
      </c>
      <c r="BY447" s="33">
        <f t="shared" si="160"/>
        <v>1</v>
      </c>
      <c r="BZ447" s="33">
        <f t="shared" si="160"/>
        <v>0</v>
      </c>
      <c r="CA447" s="33">
        <f t="shared" si="160"/>
        <v>1</v>
      </c>
      <c r="CB447" s="33">
        <f t="shared" si="160"/>
        <v>2</v>
      </c>
      <c r="CC447" s="33">
        <f t="shared" si="160"/>
        <v>0</v>
      </c>
      <c r="CD447" s="33">
        <f t="shared" si="160"/>
        <v>0</v>
      </c>
      <c r="CE447" s="33">
        <f t="shared" si="160"/>
        <v>0</v>
      </c>
      <c r="CF447" s="33">
        <f t="shared" si="160"/>
        <v>0</v>
      </c>
      <c r="CG447" s="46">
        <f>SUM(BV447:CF447)</f>
        <v>5</v>
      </c>
      <c r="CH447" s="33">
        <f>CH437+CH439+CH441+CH443+CH445</f>
        <v>0</v>
      </c>
      <c r="CI447" s="33">
        <f t="shared" ref="CI447:CR447" si="161">CI437+CI439+CI441+CI443+CI445</f>
        <v>0</v>
      </c>
      <c r="CJ447" s="33">
        <f t="shared" si="161"/>
        <v>0</v>
      </c>
      <c r="CK447" s="33">
        <f t="shared" si="161"/>
        <v>2</v>
      </c>
      <c r="CL447" s="33">
        <f t="shared" si="161"/>
        <v>0</v>
      </c>
      <c r="CM447" s="33">
        <f t="shared" si="161"/>
        <v>0</v>
      </c>
      <c r="CN447" s="33">
        <f t="shared" si="161"/>
        <v>1</v>
      </c>
      <c r="CO447" s="33">
        <f t="shared" si="161"/>
        <v>1</v>
      </c>
      <c r="CP447" s="33">
        <f t="shared" si="161"/>
        <v>0</v>
      </c>
      <c r="CQ447" s="33">
        <f t="shared" si="161"/>
        <v>1</v>
      </c>
      <c r="CR447" s="33">
        <f t="shared" si="161"/>
        <v>0</v>
      </c>
      <c r="CS447" s="46">
        <f>SUM(CH447:CR447)</f>
        <v>5</v>
      </c>
      <c r="CT447" s="33">
        <f>CT437+CT439+CT441+CT443+CT445</f>
        <v>0</v>
      </c>
      <c r="CU447" s="33">
        <f t="shared" ref="CU447:DD447" si="162">CU437+CU439+CU441+CU443+CU445</f>
        <v>0</v>
      </c>
      <c r="CV447" s="33">
        <f t="shared" si="162"/>
        <v>1</v>
      </c>
      <c r="CW447" s="33">
        <f t="shared" si="162"/>
        <v>0</v>
      </c>
      <c r="CX447" s="33">
        <f t="shared" si="162"/>
        <v>0</v>
      </c>
      <c r="CY447" s="33">
        <f t="shared" si="162"/>
        <v>0</v>
      </c>
      <c r="CZ447" s="33">
        <f t="shared" si="162"/>
        <v>0</v>
      </c>
      <c r="DA447" s="33">
        <f t="shared" si="162"/>
        <v>0</v>
      </c>
      <c r="DB447" s="33">
        <f t="shared" si="162"/>
        <v>0</v>
      </c>
      <c r="DC447" s="33">
        <f t="shared" si="162"/>
        <v>0</v>
      </c>
      <c r="DD447" s="33">
        <f t="shared" si="162"/>
        <v>3</v>
      </c>
      <c r="DE447" s="46">
        <f>SUM(CT447:DD447)</f>
        <v>4</v>
      </c>
      <c r="DF447" s="33">
        <f>DF437+DF439+DF441+DF443+DF445</f>
        <v>0</v>
      </c>
      <c r="DG447" s="33">
        <f t="shared" ref="DG447:DP447" si="163">DG437+DG439+DG441+DG443+DG445</f>
        <v>0</v>
      </c>
      <c r="DH447" s="33">
        <f t="shared" si="163"/>
        <v>1</v>
      </c>
      <c r="DI447" s="33">
        <f t="shared" si="163"/>
        <v>0</v>
      </c>
      <c r="DJ447" s="33">
        <f t="shared" si="163"/>
        <v>1</v>
      </c>
      <c r="DK447" s="33">
        <f t="shared" si="163"/>
        <v>0</v>
      </c>
      <c r="DL447" s="33">
        <f t="shared" si="163"/>
        <v>0</v>
      </c>
      <c r="DM447" s="33">
        <f t="shared" si="163"/>
        <v>0</v>
      </c>
      <c r="DN447" s="33">
        <f t="shared" si="163"/>
        <v>3</v>
      </c>
      <c r="DO447" s="33">
        <f t="shared" si="163"/>
        <v>1</v>
      </c>
      <c r="DP447" s="33">
        <f t="shared" si="163"/>
        <v>0</v>
      </c>
      <c r="DQ447" s="46">
        <f>SUM(DF447:DP447)</f>
        <v>6</v>
      </c>
      <c r="DR447" s="33">
        <f>DR437+DR439+DR441+DR443+DR445</f>
        <v>0</v>
      </c>
      <c r="DS447" s="33">
        <f t="shared" ref="DS447:EB447" si="164">DS437+DS439+DS441+DS443+DS445</f>
        <v>0</v>
      </c>
      <c r="DT447" s="33">
        <f t="shared" si="164"/>
        <v>0</v>
      </c>
      <c r="DU447" s="33">
        <f t="shared" si="164"/>
        <v>0</v>
      </c>
      <c r="DV447" s="33">
        <f t="shared" si="164"/>
        <v>0</v>
      </c>
      <c r="DW447" s="33">
        <f t="shared" si="164"/>
        <v>0</v>
      </c>
      <c r="DX447" s="33">
        <f t="shared" si="164"/>
        <v>0</v>
      </c>
      <c r="DY447" s="33">
        <f t="shared" si="164"/>
        <v>1</v>
      </c>
      <c r="DZ447" s="33">
        <f t="shared" si="164"/>
        <v>1</v>
      </c>
      <c r="EA447" s="33">
        <f t="shared" si="164"/>
        <v>1</v>
      </c>
      <c r="EB447" s="33">
        <f t="shared" si="164"/>
        <v>0</v>
      </c>
      <c r="EC447" s="46">
        <f>SUM(DR447:EB447)</f>
        <v>3</v>
      </c>
    </row>
    <row r="448" spans="1:133" x14ac:dyDescent="0.2">
      <c r="M448" s="149">
        <f>M447/M435</f>
        <v>1</v>
      </c>
      <c r="Y448" s="149">
        <f>Y447/Y435</f>
        <v>0.58333333333333337</v>
      </c>
      <c r="AK448" s="149">
        <f>AK447/AK435</f>
        <v>0.5</v>
      </c>
      <c r="AW448" s="149">
        <f>AW447/AW435</f>
        <v>0.83333333333333337</v>
      </c>
      <c r="BI448" s="149">
        <f>BI447/BI435</f>
        <v>0.25</v>
      </c>
      <c r="BU448" s="149">
        <f>BU447/BU435</f>
        <v>0.58333333333333337</v>
      </c>
      <c r="CG448" s="149">
        <f>CG447/CG435</f>
        <v>0.41666666666666669</v>
      </c>
      <c r="CS448" s="149">
        <f>CS447/CS435</f>
        <v>0.41666666666666669</v>
      </c>
      <c r="DE448" s="149">
        <f>DE447/DE435</f>
        <v>0.33333333333333331</v>
      </c>
      <c r="DQ448" s="149">
        <f>DQ447/DQ435</f>
        <v>0.5</v>
      </c>
      <c r="EC448" s="149">
        <f>EC447/EC435</f>
        <v>0.25</v>
      </c>
    </row>
    <row r="449" spans="1:13" x14ac:dyDescent="0.2">
      <c r="M449" s="149"/>
    </row>
    <row r="450" spans="1:13" x14ac:dyDescent="0.2">
      <c r="A450" s="210" t="s">
        <v>506</v>
      </c>
      <c r="B450" s="210"/>
      <c r="C450" s="210"/>
      <c r="D450" s="210"/>
      <c r="E450" s="210"/>
      <c r="F450" s="210"/>
      <c r="G450" s="210"/>
      <c r="H450" s="210"/>
      <c r="I450" s="210"/>
    </row>
    <row r="451" spans="1:13" ht="96" x14ac:dyDescent="0.2">
      <c r="B451" s="56" t="s">
        <v>236</v>
      </c>
      <c r="C451" s="56" t="s">
        <v>237</v>
      </c>
      <c r="D451" s="56" t="s">
        <v>238</v>
      </c>
      <c r="E451" s="56" t="s">
        <v>239</v>
      </c>
      <c r="F451" s="56" t="s">
        <v>240</v>
      </c>
      <c r="G451" s="56" t="s">
        <v>241</v>
      </c>
      <c r="H451" s="56" t="s">
        <v>242</v>
      </c>
      <c r="I451" s="43" t="s">
        <v>85</v>
      </c>
    </row>
    <row r="452" spans="1:13" x14ac:dyDescent="0.2">
      <c r="A452" t="s">
        <v>159</v>
      </c>
      <c r="B452" s="29">
        <v>0</v>
      </c>
      <c r="C452" s="29">
        <v>0</v>
      </c>
      <c r="D452" s="29">
        <v>1</v>
      </c>
      <c r="E452" s="29">
        <v>0</v>
      </c>
      <c r="F452" s="29">
        <v>0</v>
      </c>
      <c r="G452" s="29">
        <v>0</v>
      </c>
      <c r="H452" s="29">
        <v>0</v>
      </c>
      <c r="I452" s="44">
        <f>SUM(B452:H452)</f>
        <v>1</v>
      </c>
    </row>
    <row r="453" spans="1:13" x14ac:dyDescent="0.2">
      <c r="A453" t="s">
        <v>158</v>
      </c>
      <c r="B453" s="17">
        <f>B452/D452*100</f>
        <v>0</v>
      </c>
      <c r="C453" s="17" t="e">
        <f>C452/E452*100</f>
        <v>#DIV/0!</v>
      </c>
      <c r="D453" s="17">
        <f>D452/I452*100</f>
        <v>100</v>
      </c>
      <c r="E453" s="17" t="e">
        <f>E452/#REF!*100</f>
        <v>#REF!</v>
      </c>
      <c r="F453" s="17" t="e">
        <f>F452/#REF!*100</f>
        <v>#REF!</v>
      </c>
      <c r="G453" s="17" t="e">
        <f>G452/#REF!*100</f>
        <v>#REF!</v>
      </c>
      <c r="H453" s="17" t="e">
        <f>H452/#REF!*100</f>
        <v>#REF!</v>
      </c>
      <c r="I453" s="44" t="e">
        <f t="shared" ref="I453:I467" si="165">SUM(B453:H453)</f>
        <v>#DIV/0!</v>
      </c>
    </row>
    <row r="454" spans="1:13" x14ac:dyDescent="0.2">
      <c r="A454" t="s">
        <v>160</v>
      </c>
      <c r="B454" s="29">
        <v>0</v>
      </c>
      <c r="C454" s="29">
        <v>0</v>
      </c>
      <c r="D454" s="29">
        <v>5</v>
      </c>
      <c r="E454" s="29">
        <v>2</v>
      </c>
      <c r="F454" s="29">
        <v>0</v>
      </c>
      <c r="G454" s="29">
        <v>0</v>
      </c>
      <c r="H454" s="29">
        <v>3</v>
      </c>
      <c r="I454" s="44">
        <f t="shared" si="165"/>
        <v>10</v>
      </c>
    </row>
    <row r="455" spans="1:13" x14ac:dyDescent="0.2">
      <c r="A455" t="s">
        <v>161</v>
      </c>
      <c r="B455" s="17">
        <f>B454/D454*100</f>
        <v>0</v>
      </c>
      <c r="C455" s="17">
        <f>C454/E454*100</f>
        <v>0</v>
      </c>
      <c r="D455" s="17">
        <f>D454/I454*100</f>
        <v>50</v>
      </c>
      <c r="E455" s="17" t="e">
        <f>E454/#REF!*100</f>
        <v>#REF!</v>
      </c>
      <c r="F455" s="17" t="e">
        <f>F454/#REF!*100</f>
        <v>#REF!</v>
      </c>
      <c r="G455" s="17" t="e">
        <f>G454/#REF!*100</f>
        <v>#REF!</v>
      </c>
      <c r="H455" s="17" t="e">
        <f>H454/#REF!*100</f>
        <v>#REF!</v>
      </c>
      <c r="I455" s="44" t="e">
        <f t="shared" si="165"/>
        <v>#REF!</v>
      </c>
    </row>
    <row r="456" spans="1:13" x14ac:dyDescent="0.2">
      <c r="A456" s="30" t="s">
        <v>185</v>
      </c>
      <c r="B456" s="30">
        <f>B452+B454</f>
        <v>0</v>
      </c>
      <c r="C456" s="30">
        <f t="shared" ref="C456:H456" si="166">C452+C454</f>
        <v>0</v>
      </c>
      <c r="D456" s="30">
        <f t="shared" si="166"/>
        <v>6</v>
      </c>
      <c r="E456" s="30">
        <f t="shared" si="166"/>
        <v>2</v>
      </c>
      <c r="F456" s="30">
        <f t="shared" si="166"/>
        <v>0</v>
      </c>
      <c r="G456" s="30">
        <f t="shared" si="166"/>
        <v>0</v>
      </c>
      <c r="H456" s="30">
        <f t="shared" si="166"/>
        <v>3</v>
      </c>
      <c r="I456" s="147">
        <v>10</v>
      </c>
    </row>
    <row r="457" spans="1:13" x14ac:dyDescent="0.2">
      <c r="A457" s="30" t="s">
        <v>186</v>
      </c>
      <c r="B457" s="30">
        <f>B456/I456*100</f>
        <v>0</v>
      </c>
      <c r="C457" s="30">
        <f>C456/I456*100</f>
        <v>0</v>
      </c>
      <c r="D457" s="30">
        <f>D456/I456*100</f>
        <v>60</v>
      </c>
      <c r="E457" s="30">
        <f>E456/I456*100</f>
        <v>20</v>
      </c>
      <c r="F457" s="30">
        <f>F456/I456*100</f>
        <v>0</v>
      </c>
      <c r="G457" s="30">
        <f>G456/I456*100</f>
        <v>0</v>
      </c>
      <c r="H457" s="30">
        <f>H456/I456*100</f>
        <v>30</v>
      </c>
      <c r="I457" s="44"/>
    </row>
    <row r="458" spans="1:13" x14ac:dyDescent="0.2">
      <c r="A458" t="s">
        <v>176</v>
      </c>
      <c r="B458" s="29">
        <v>0</v>
      </c>
      <c r="C458" s="29">
        <v>0</v>
      </c>
      <c r="D458" s="29">
        <v>4</v>
      </c>
      <c r="E458" s="29">
        <v>0</v>
      </c>
      <c r="F458" s="29">
        <v>0</v>
      </c>
      <c r="G458" s="29">
        <v>0</v>
      </c>
      <c r="H458" s="29">
        <v>2</v>
      </c>
      <c r="I458" s="44">
        <f t="shared" si="165"/>
        <v>6</v>
      </c>
    </row>
    <row r="459" spans="1:13" x14ac:dyDescent="0.2">
      <c r="A459" t="s">
        <v>180</v>
      </c>
      <c r="B459" s="17">
        <f>B458/D458*100</f>
        <v>0</v>
      </c>
      <c r="C459" s="17" t="e">
        <f>C458/E458*100</f>
        <v>#DIV/0!</v>
      </c>
      <c r="D459" s="17">
        <f>D458/I458*100</f>
        <v>66.666666666666657</v>
      </c>
      <c r="E459" s="17" t="e">
        <f>E458/#REF!*100</f>
        <v>#REF!</v>
      </c>
      <c r="F459" s="17" t="e">
        <f>F458/#REF!*100</f>
        <v>#REF!</v>
      </c>
      <c r="G459" s="17" t="e">
        <f>G458/#REF!*100</f>
        <v>#REF!</v>
      </c>
      <c r="H459" s="17" t="e">
        <f>H458/#REF!*100</f>
        <v>#REF!</v>
      </c>
      <c r="I459" s="44" t="e">
        <f t="shared" si="165"/>
        <v>#DIV/0!</v>
      </c>
    </row>
    <row r="460" spans="1:13" x14ac:dyDescent="0.2">
      <c r="A460" t="s">
        <v>55</v>
      </c>
      <c r="B460" s="29">
        <v>0</v>
      </c>
      <c r="C460" s="29">
        <v>0</v>
      </c>
      <c r="D460" s="29">
        <v>0</v>
      </c>
      <c r="E460" s="29">
        <v>0</v>
      </c>
      <c r="F460" s="29">
        <v>0</v>
      </c>
      <c r="G460" s="29">
        <v>0</v>
      </c>
      <c r="H460" s="29">
        <v>0</v>
      </c>
      <c r="I460" s="44">
        <f t="shared" si="165"/>
        <v>0</v>
      </c>
    </row>
    <row r="461" spans="1:13" x14ac:dyDescent="0.2">
      <c r="A461" t="s">
        <v>181</v>
      </c>
      <c r="B461" s="17" t="e">
        <f>B460/D460*100</f>
        <v>#DIV/0!</v>
      </c>
      <c r="C461" s="17" t="e">
        <f>C460/E460*100</f>
        <v>#DIV/0!</v>
      </c>
      <c r="D461" s="17" t="e">
        <f>D460/I460*100</f>
        <v>#DIV/0!</v>
      </c>
      <c r="E461" s="17" t="e">
        <f>E460/#REF!*100</f>
        <v>#REF!</v>
      </c>
      <c r="F461" s="17" t="e">
        <f>F460/#REF!*100</f>
        <v>#REF!</v>
      </c>
      <c r="G461" s="17" t="e">
        <f>G460/#REF!*100</f>
        <v>#REF!</v>
      </c>
      <c r="H461" s="17" t="e">
        <f>H460/#REF!*100</f>
        <v>#REF!</v>
      </c>
      <c r="I461" s="44" t="e">
        <f t="shared" si="165"/>
        <v>#DIV/0!</v>
      </c>
    </row>
    <row r="462" spans="1:13" x14ac:dyDescent="0.2">
      <c r="A462" t="s">
        <v>56</v>
      </c>
      <c r="B462" s="29">
        <v>0</v>
      </c>
      <c r="C462" s="29">
        <v>0</v>
      </c>
      <c r="D462" s="29">
        <v>1</v>
      </c>
      <c r="E462" s="29">
        <v>0</v>
      </c>
      <c r="F462" s="29">
        <v>0</v>
      </c>
      <c r="G462" s="29">
        <v>0</v>
      </c>
      <c r="H462" s="29">
        <v>0</v>
      </c>
      <c r="I462" s="44">
        <f t="shared" si="165"/>
        <v>1</v>
      </c>
    </row>
    <row r="463" spans="1:13" x14ac:dyDescent="0.2">
      <c r="A463" t="s">
        <v>182</v>
      </c>
      <c r="B463" s="17">
        <f>B462/D462*100</f>
        <v>0</v>
      </c>
      <c r="C463" s="17" t="e">
        <f>C462/E462*100</f>
        <v>#DIV/0!</v>
      </c>
      <c r="D463" s="17">
        <f>D462/I462*100</f>
        <v>100</v>
      </c>
      <c r="E463" s="17" t="e">
        <f>E462/#REF!*100</f>
        <v>#REF!</v>
      </c>
      <c r="F463" s="17" t="e">
        <f>F462/#REF!*100</f>
        <v>#REF!</v>
      </c>
      <c r="G463" s="17" t="e">
        <f>G462/#REF!*100</f>
        <v>#REF!</v>
      </c>
      <c r="H463" s="17" t="e">
        <f>H462/#REF!*100</f>
        <v>#REF!</v>
      </c>
      <c r="I463" s="44" t="e">
        <f t="shared" si="165"/>
        <v>#DIV/0!</v>
      </c>
    </row>
    <row r="464" spans="1:13" x14ac:dyDescent="0.2">
      <c r="A464" t="s">
        <v>183</v>
      </c>
      <c r="B464" s="29">
        <v>0</v>
      </c>
      <c r="C464" s="29">
        <v>0</v>
      </c>
      <c r="D464" s="29">
        <v>1</v>
      </c>
      <c r="E464" s="29">
        <v>2</v>
      </c>
      <c r="F464" s="29">
        <v>0</v>
      </c>
      <c r="G464" s="29">
        <v>0</v>
      </c>
      <c r="H464" s="29">
        <v>1</v>
      </c>
      <c r="I464" s="44">
        <f t="shared" si="165"/>
        <v>4</v>
      </c>
    </row>
    <row r="465" spans="1:9" x14ac:dyDescent="0.2">
      <c r="A465" t="s">
        <v>182</v>
      </c>
      <c r="B465" s="17">
        <f>B464/D464*100</f>
        <v>0</v>
      </c>
      <c r="C465" s="17">
        <f>C464/E464*100</f>
        <v>0</v>
      </c>
      <c r="D465" s="17">
        <f>D464/I464*100</f>
        <v>25</v>
      </c>
      <c r="E465" s="17" t="e">
        <f>E464/#REF!*100</f>
        <v>#REF!</v>
      </c>
      <c r="F465" s="17" t="e">
        <f>F464/#REF!*100</f>
        <v>#REF!</v>
      </c>
      <c r="G465" s="17" t="e">
        <f>G464/#REF!*100</f>
        <v>#REF!</v>
      </c>
      <c r="H465" s="17" t="e">
        <f>H464/#REF!*100</f>
        <v>#REF!</v>
      </c>
      <c r="I465" s="44" t="e">
        <f t="shared" si="165"/>
        <v>#REF!</v>
      </c>
    </row>
    <row r="466" spans="1:9" x14ac:dyDescent="0.2">
      <c r="A466" t="s">
        <v>16</v>
      </c>
      <c r="B466" s="29">
        <v>0</v>
      </c>
      <c r="C466" s="29">
        <v>0</v>
      </c>
      <c r="D466" s="29">
        <v>0</v>
      </c>
      <c r="E466" s="29">
        <v>0</v>
      </c>
      <c r="F466" s="29">
        <v>0</v>
      </c>
      <c r="G466" s="29">
        <v>0</v>
      </c>
      <c r="H466" s="29">
        <v>0</v>
      </c>
      <c r="I466" s="44">
        <f t="shared" si="165"/>
        <v>0</v>
      </c>
    </row>
    <row r="467" spans="1:9" x14ac:dyDescent="0.2">
      <c r="A467" t="s">
        <v>184</v>
      </c>
      <c r="B467" s="17" t="e">
        <f>B466/D466*100</f>
        <v>#DIV/0!</v>
      </c>
      <c r="C467" s="17" t="e">
        <f>C466/E466*100</f>
        <v>#DIV/0!</v>
      </c>
      <c r="D467" s="17" t="e">
        <f>D466/I466*100</f>
        <v>#DIV/0!</v>
      </c>
      <c r="E467" s="17" t="e">
        <f>E466/#REF!*100</f>
        <v>#REF!</v>
      </c>
      <c r="F467" s="17" t="e">
        <f>F466/#REF!*100</f>
        <v>#REF!</v>
      </c>
      <c r="G467" s="17" t="e">
        <f>G466/#REF!*100</f>
        <v>#REF!</v>
      </c>
      <c r="H467" s="17" t="e">
        <f>H466/#REF!*100</f>
        <v>#REF!</v>
      </c>
      <c r="I467" s="44" t="e">
        <f t="shared" si="165"/>
        <v>#DIV/0!</v>
      </c>
    </row>
    <row r="468" spans="1:9" x14ac:dyDescent="0.2">
      <c r="A468" s="33" t="s">
        <v>152</v>
      </c>
      <c r="B468" s="33">
        <f>B458+B460+B462+B464+B466</f>
        <v>0</v>
      </c>
      <c r="C468" s="33">
        <f t="shared" ref="C468:G468" si="167">C458+C460+C462+C464+C466</f>
        <v>0</v>
      </c>
      <c r="D468" s="33">
        <f t="shared" si="167"/>
        <v>6</v>
      </c>
      <c r="E468" s="33">
        <f t="shared" si="167"/>
        <v>2</v>
      </c>
      <c r="F468" s="33">
        <f t="shared" si="167"/>
        <v>0</v>
      </c>
      <c r="G468" s="33">
        <f t="shared" si="167"/>
        <v>0</v>
      </c>
      <c r="H468" s="33">
        <f>H458+H460+H462+H464+H466</f>
        <v>3</v>
      </c>
      <c r="I468" s="46">
        <f>SUM(B468:H468)</f>
        <v>11</v>
      </c>
    </row>
    <row r="469" spans="1:9" x14ac:dyDescent="0.2">
      <c r="A469" t="s">
        <v>495</v>
      </c>
    </row>
    <row r="470" spans="1:9" x14ac:dyDescent="0.2">
      <c r="A470" t="s">
        <v>508</v>
      </c>
    </row>
    <row r="471" spans="1:9" x14ac:dyDescent="0.2">
      <c r="A471" t="s">
        <v>513</v>
      </c>
    </row>
    <row r="472" spans="1:9" x14ac:dyDescent="0.2">
      <c r="A472" s="48" t="s">
        <v>507</v>
      </c>
      <c r="B472" s="48"/>
      <c r="C472" s="48"/>
      <c r="D472" s="48"/>
      <c r="E472" s="48"/>
      <c r="F472" s="48"/>
      <c r="G472" s="48"/>
    </row>
    <row r="473" spans="1:9" ht="96" x14ac:dyDescent="0.2">
      <c r="B473" s="56" t="s">
        <v>236</v>
      </c>
      <c r="C473" s="56" t="s">
        <v>237</v>
      </c>
      <c r="D473" s="56" t="s">
        <v>483</v>
      </c>
      <c r="E473" s="56" t="s">
        <v>239</v>
      </c>
      <c r="F473" s="56" t="s">
        <v>240</v>
      </c>
      <c r="G473" s="43" t="s">
        <v>85</v>
      </c>
    </row>
    <row r="474" spans="1:9" x14ac:dyDescent="0.2">
      <c r="A474" t="s">
        <v>162</v>
      </c>
      <c r="B474" s="29">
        <v>0</v>
      </c>
      <c r="C474" s="29">
        <v>0</v>
      </c>
      <c r="D474" s="29">
        <v>3</v>
      </c>
      <c r="E474" s="29">
        <v>0</v>
      </c>
      <c r="F474" s="29">
        <v>1</v>
      </c>
      <c r="G474" s="44">
        <f>SUM(B474:F474)</f>
        <v>4</v>
      </c>
    </row>
    <row r="475" spans="1:9" x14ac:dyDescent="0.2">
      <c r="A475" t="s">
        <v>163</v>
      </c>
      <c r="B475" s="17">
        <f>B474/D474*100</f>
        <v>0</v>
      </c>
      <c r="C475" s="17" t="e">
        <f>C474/E474*100</f>
        <v>#DIV/0!</v>
      </c>
      <c r="D475" s="17">
        <f>D474/G474*100</f>
        <v>75</v>
      </c>
      <c r="E475" s="17" t="e">
        <f>E474/#REF!*100</f>
        <v>#REF!</v>
      </c>
      <c r="F475" s="17" t="e">
        <f>F474/#REF!*100</f>
        <v>#REF!</v>
      </c>
      <c r="G475" s="44" t="e">
        <f t="shared" ref="G475:G493" si="168">SUM(B475:F475)</f>
        <v>#DIV/0!</v>
      </c>
    </row>
    <row r="476" spans="1:9" x14ac:dyDescent="0.2">
      <c r="A476" t="s">
        <v>164</v>
      </c>
      <c r="B476" s="29">
        <v>0</v>
      </c>
      <c r="C476" s="29">
        <v>0</v>
      </c>
      <c r="D476" s="29">
        <v>2</v>
      </c>
      <c r="E476" s="29">
        <v>0</v>
      </c>
      <c r="F476" s="29">
        <v>0</v>
      </c>
      <c r="G476" s="44">
        <f t="shared" si="168"/>
        <v>2</v>
      </c>
    </row>
    <row r="477" spans="1:9" x14ac:dyDescent="0.2">
      <c r="A477" t="s">
        <v>165</v>
      </c>
      <c r="B477" s="17">
        <f>B476/D476*100</f>
        <v>0</v>
      </c>
      <c r="C477" s="17" t="e">
        <f>C476/E476*100</f>
        <v>#DIV/0!</v>
      </c>
      <c r="D477" s="17">
        <f>D476/G476*100</f>
        <v>100</v>
      </c>
      <c r="E477" s="17" t="e">
        <f>E476/#REF!*100</f>
        <v>#REF!</v>
      </c>
      <c r="F477" s="17" t="e">
        <f>F476/#REF!*100</f>
        <v>#REF!</v>
      </c>
      <c r="G477" s="44" t="e">
        <f t="shared" si="168"/>
        <v>#DIV/0!</v>
      </c>
    </row>
    <row r="478" spans="1:9" x14ac:dyDescent="0.2">
      <c r="A478" t="s">
        <v>172</v>
      </c>
      <c r="B478" s="29">
        <v>0</v>
      </c>
      <c r="C478" s="29">
        <v>0</v>
      </c>
      <c r="D478" s="29">
        <v>2</v>
      </c>
      <c r="E478" s="29">
        <v>0</v>
      </c>
      <c r="F478" s="29">
        <v>0</v>
      </c>
      <c r="G478" s="44">
        <f t="shared" si="168"/>
        <v>2</v>
      </c>
    </row>
    <row r="479" spans="1:9" x14ac:dyDescent="0.2">
      <c r="A479" t="s">
        <v>173</v>
      </c>
      <c r="B479" s="17">
        <f>B478/D478*100</f>
        <v>0</v>
      </c>
      <c r="C479" s="17" t="e">
        <f>C478/E478*100</f>
        <v>#DIV/0!</v>
      </c>
      <c r="D479" s="17">
        <f>D478/G478*100</f>
        <v>100</v>
      </c>
      <c r="E479" s="17" t="e">
        <f>E478/#REF!*100</f>
        <v>#REF!</v>
      </c>
      <c r="F479" s="17" t="e">
        <f>F478/#REF!*100</f>
        <v>#REF!</v>
      </c>
      <c r="G479" s="44" t="e">
        <f t="shared" si="168"/>
        <v>#DIV/0!</v>
      </c>
    </row>
    <row r="480" spans="1:9" x14ac:dyDescent="0.2">
      <c r="A480" t="s">
        <v>174</v>
      </c>
      <c r="B480" s="29">
        <v>0</v>
      </c>
      <c r="C480" s="29">
        <v>0</v>
      </c>
      <c r="D480" s="29">
        <v>5</v>
      </c>
      <c r="E480" s="29">
        <v>0</v>
      </c>
      <c r="F480" s="29">
        <v>0</v>
      </c>
      <c r="G480" s="44">
        <f t="shared" si="168"/>
        <v>5</v>
      </c>
    </row>
    <row r="481" spans="1:9" x14ac:dyDescent="0.2">
      <c r="A481" t="s">
        <v>175</v>
      </c>
      <c r="B481" s="17">
        <f>B480/D480*100</f>
        <v>0</v>
      </c>
      <c r="C481" s="17" t="e">
        <f>C480/E480*100</f>
        <v>#DIV/0!</v>
      </c>
      <c r="D481" s="17">
        <f>D480/G480*100</f>
        <v>100</v>
      </c>
      <c r="E481" s="17" t="e">
        <f>E480/#REF!*100</f>
        <v>#REF!</v>
      </c>
      <c r="F481" s="17" t="e">
        <f>F480/#REF!*100</f>
        <v>#REF!</v>
      </c>
      <c r="G481" s="44" t="e">
        <f t="shared" si="168"/>
        <v>#DIV/0!</v>
      </c>
    </row>
    <row r="482" spans="1:9" x14ac:dyDescent="0.2">
      <c r="A482" s="30" t="s">
        <v>185</v>
      </c>
      <c r="B482" s="30">
        <f>B474+B476+B478+B480</f>
        <v>0</v>
      </c>
      <c r="C482" s="30">
        <f t="shared" ref="C482:F482" si="169">C474+C476+C478+C480</f>
        <v>0</v>
      </c>
      <c r="D482" s="30">
        <f t="shared" si="169"/>
        <v>12</v>
      </c>
      <c r="E482" s="30">
        <f t="shared" si="169"/>
        <v>0</v>
      </c>
      <c r="F482" s="30">
        <f t="shared" si="169"/>
        <v>1</v>
      </c>
      <c r="G482" s="147">
        <v>12</v>
      </c>
    </row>
    <row r="483" spans="1:9" x14ac:dyDescent="0.2">
      <c r="A483" s="30" t="s">
        <v>186</v>
      </c>
      <c r="B483" s="150">
        <f>B482/G482*100</f>
        <v>0</v>
      </c>
      <c r="C483" s="150">
        <f>C482/G482</f>
        <v>0</v>
      </c>
      <c r="D483" s="150">
        <f>D482/G482</f>
        <v>1</v>
      </c>
      <c r="E483" s="150">
        <f>E482/G482</f>
        <v>0</v>
      </c>
      <c r="F483" s="150">
        <f>F482/G482</f>
        <v>8.3333333333333329E-2</v>
      </c>
      <c r="G483" s="44"/>
    </row>
    <row r="484" spans="1:9" x14ac:dyDescent="0.2">
      <c r="A484" t="s">
        <v>176</v>
      </c>
      <c r="B484" s="29">
        <v>0</v>
      </c>
      <c r="C484" s="29">
        <v>0</v>
      </c>
      <c r="D484" s="29">
        <v>3</v>
      </c>
      <c r="E484" s="29">
        <v>0</v>
      </c>
      <c r="F484" s="29">
        <v>1</v>
      </c>
      <c r="G484" s="44">
        <f t="shared" si="168"/>
        <v>4</v>
      </c>
    </row>
    <row r="485" spans="1:9" x14ac:dyDescent="0.2">
      <c r="A485" t="s">
        <v>180</v>
      </c>
      <c r="B485" s="17">
        <f>B484/D484*100</f>
        <v>0</v>
      </c>
      <c r="C485" s="17" t="e">
        <f>C484/E484*100</f>
        <v>#DIV/0!</v>
      </c>
      <c r="D485" s="17">
        <f>D484/G484*100</f>
        <v>75</v>
      </c>
      <c r="E485" s="17" t="e">
        <f>E484/#REF!*100</f>
        <v>#REF!</v>
      </c>
      <c r="F485" s="17" t="e">
        <f>F484/#REF!*100</f>
        <v>#REF!</v>
      </c>
      <c r="G485" s="44" t="e">
        <f t="shared" si="168"/>
        <v>#DIV/0!</v>
      </c>
    </row>
    <row r="486" spans="1:9" x14ac:dyDescent="0.2">
      <c r="A486" t="s">
        <v>55</v>
      </c>
      <c r="B486" s="29">
        <v>0</v>
      </c>
      <c r="C486" s="29">
        <v>0</v>
      </c>
      <c r="D486" s="29">
        <v>0</v>
      </c>
      <c r="E486" s="29">
        <v>0</v>
      </c>
      <c r="F486" s="29">
        <v>0</v>
      </c>
      <c r="G486" s="44">
        <f t="shared" si="168"/>
        <v>0</v>
      </c>
    </row>
    <row r="487" spans="1:9" x14ac:dyDescent="0.2">
      <c r="A487" t="s">
        <v>181</v>
      </c>
      <c r="B487" s="17" t="e">
        <f>B486/D486*100</f>
        <v>#DIV/0!</v>
      </c>
      <c r="C487" s="17" t="e">
        <f>C486/E486*100</f>
        <v>#DIV/0!</v>
      </c>
      <c r="D487" s="17" t="e">
        <f>D486/G486*100</f>
        <v>#DIV/0!</v>
      </c>
      <c r="E487" s="17" t="e">
        <f>E486/#REF!*100</f>
        <v>#REF!</v>
      </c>
      <c r="F487" s="17" t="e">
        <f>F486/#REF!*100</f>
        <v>#REF!</v>
      </c>
      <c r="G487" s="44" t="e">
        <f t="shared" si="168"/>
        <v>#DIV/0!</v>
      </c>
    </row>
    <row r="488" spans="1:9" x14ac:dyDescent="0.2">
      <c r="A488" t="s">
        <v>56</v>
      </c>
      <c r="B488" s="29">
        <v>0</v>
      </c>
      <c r="C488" s="29">
        <v>0</v>
      </c>
      <c r="D488" s="29">
        <v>4</v>
      </c>
      <c r="E488" s="29">
        <v>0</v>
      </c>
      <c r="F488" s="29">
        <v>0</v>
      </c>
      <c r="G488" s="44">
        <f t="shared" si="168"/>
        <v>4</v>
      </c>
    </row>
    <row r="489" spans="1:9" x14ac:dyDescent="0.2">
      <c r="A489" t="s">
        <v>182</v>
      </c>
      <c r="B489" s="17">
        <f>B488/D488*100</f>
        <v>0</v>
      </c>
      <c r="C489" s="17" t="e">
        <f>C488/E488*100</f>
        <v>#DIV/0!</v>
      </c>
      <c r="D489" s="17">
        <f>D488/G488*100</f>
        <v>100</v>
      </c>
      <c r="E489" s="17" t="e">
        <f>E488/#REF!*100</f>
        <v>#REF!</v>
      </c>
      <c r="F489" s="17" t="e">
        <f>F488/#REF!*100</f>
        <v>#REF!</v>
      </c>
      <c r="G489" s="44" t="e">
        <f t="shared" si="168"/>
        <v>#DIV/0!</v>
      </c>
    </row>
    <row r="490" spans="1:9" x14ac:dyDescent="0.2">
      <c r="A490" t="s">
        <v>183</v>
      </c>
      <c r="B490" s="29">
        <v>0</v>
      </c>
      <c r="C490" s="29">
        <v>0</v>
      </c>
      <c r="D490" s="29">
        <v>5</v>
      </c>
      <c r="E490" s="29">
        <v>0</v>
      </c>
      <c r="F490" s="29">
        <v>0</v>
      </c>
      <c r="G490" s="44">
        <f t="shared" si="168"/>
        <v>5</v>
      </c>
    </row>
    <row r="491" spans="1:9" x14ac:dyDescent="0.2">
      <c r="A491" t="s">
        <v>182</v>
      </c>
      <c r="B491" s="17">
        <f>B490/D490*100</f>
        <v>0</v>
      </c>
      <c r="C491" s="17" t="e">
        <f>C490/E490*100</f>
        <v>#DIV/0!</v>
      </c>
      <c r="D491" s="17">
        <f>D490/G490*100</f>
        <v>100</v>
      </c>
      <c r="E491" s="17" t="e">
        <f>E490/#REF!*100</f>
        <v>#REF!</v>
      </c>
      <c r="F491" s="17" t="e">
        <f>F490/#REF!*100</f>
        <v>#REF!</v>
      </c>
      <c r="G491" s="44" t="e">
        <f t="shared" si="168"/>
        <v>#DIV/0!</v>
      </c>
    </row>
    <row r="492" spans="1:9" x14ac:dyDescent="0.2">
      <c r="A492" t="s">
        <v>16</v>
      </c>
      <c r="B492" s="29">
        <v>0</v>
      </c>
      <c r="C492" s="29">
        <v>0</v>
      </c>
      <c r="D492" s="29">
        <v>0</v>
      </c>
      <c r="E492" s="29">
        <v>0</v>
      </c>
      <c r="F492" s="29">
        <v>0</v>
      </c>
      <c r="G492" s="44">
        <f t="shared" si="168"/>
        <v>0</v>
      </c>
    </row>
    <row r="493" spans="1:9" x14ac:dyDescent="0.2">
      <c r="A493" t="s">
        <v>184</v>
      </c>
      <c r="B493" s="17" t="e">
        <f>B492/D492*100</f>
        <v>#DIV/0!</v>
      </c>
      <c r="C493" s="17" t="e">
        <f>C492/E492*100</f>
        <v>#DIV/0!</v>
      </c>
      <c r="D493" s="17" t="e">
        <f>D492/G492*100</f>
        <v>#DIV/0!</v>
      </c>
      <c r="E493" s="17" t="e">
        <f>E492/#REF!*100</f>
        <v>#REF!</v>
      </c>
      <c r="F493" s="17" t="e">
        <f>F492/#REF!*100</f>
        <v>#REF!</v>
      </c>
      <c r="G493" s="44" t="e">
        <f t="shared" si="168"/>
        <v>#DIV/0!</v>
      </c>
    </row>
    <row r="494" spans="1:9" x14ac:dyDescent="0.2">
      <c r="A494" s="33" t="s">
        <v>152</v>
      </c>
      <c r="B494" s="33">
        <f>B484+B486+B488+B490+B492</f>
        <v>0</v>
      </c>
      <c r="C494" s="33">
        <f t="shared" ref="C494:E494" si="170">C484+C486+C488+C490+C492</f>
        <v>0</v>
      </c>
      <c r="D494" s="33">
        <f t="shared" si="170"/>
        <v>12</v>
      </c>
      <c r="E494" s="33">
        <f t="shared" si="170"/>
        <v>0</v>
      </c>
      <c r="F494" s="33">
        <f>F484+F486+F488+F490+F492</f>
        <v>1</v>
      </c>
      <c r="G494" s="46">
        <f>SUM(B494:F494)</f>
        <v>13</v>
      </c>
    </row>
    <row r="495" spans="1:9" x14ac:dyDescent="0.2">
      <c r="A495" t="s">
        <v>487</v>
      </c>
      <c r="G495" s="149">
        <f>G494/G482</f>
        <v>1.0833333333333333</v>
      </c>
    </row>
    <row r="496" spans="1:9" s="15" customFormat="1" x14ac:dyDescent="0.2">
      <c r="A496" s="35"/>
      <c r="B496" s="35"/>
      <c r="C496" s="35" t="s">
        <v>519</v>
      </c>
      <c r="D496" s="151">
        <f>D456+D482</f>
        <v>18</v>
      </c>
      <c r="E496" s="35"/>
      <c r="F496" s="35"/>
      <c r="G496" s="35"/>
      <c r="H496" s="35"/>
      <c r="I496" s="52"/>
    </row>
    <row r="497" spans="1:7" x14ac:dyDescent="0.2">
      <c r="D497" s="152">
        <f>D496/23</f>
        <v>0.78260869565217395</v>
      </c>
    </row>
    <row r="498" spans="1:7" x14ac:dyDescent="0.2">
      <c r="A498" s="210" t="s">
        <v>243</v>
      </c>
      <c r="B498" s="210"/>
      <c r="C498" s="210"/>
      <c r="D498" s="210"/>
      <c r="E498" s="210"/>
      <c r="F498" s="210"/>
      <c r="G498" s="210"/>
    </row>
    <row r="499" spans="1:7" x14ac:dyDescent="0.2">
      <c r="B499" s="41" t="s">
        <v>60</v>
      </c>
      <c r="C499" s="41" t="s">
        <v>61</v>
      </c>
      <c r="D499" s="41" t="s">
        <v>62</v>
      </c>
      <c r="E499" s="41" t="s">
        <v>63</v>
      </c>
      <c r="F499" s="41" t="s">
        <v>194</v>
      </c>
      <c r="G499" s="43" t="s">
        <v>85</v>
      </c>
    </row>
    <row r="500" spans="1:7" x14ac:dyDescent="0.2">
      <c r="A500" t="s">
        <v>159</v>
      </c>
      <c r="B500" s="29">
        <v>0</v>
      </c>
      <c r="C500" s="29">
        <v>1</v>
      </c>
      <c r="D500" s="29">
        <v>0</v>
      </c>
      <c r="E500" s="29">
        <v>0</v>
      </c>
      <c r="F500" s="29">
        <v>0</v>
      </c>
      <c r="G500" s="44">
        <f>SUM(B500:F500)</f>
        <v>1</v>
      </c>
    </row>
    <row r="501" spans="1:7" x14ac:dyDescent="0.2">
      <c r="A501" t="s">
        <v>158</v>
      </c>
      <c r="B501" s="17" t="e">
        <f>B500/D500*100</f>
        <v>#DIV/0!</v>
      </c>
      <c r="C501" s="17" t="e">
        <f>C500/E500*100</f>
        <v>#DIV/0!</v>
      </c>
      <c r="D501" s="17">
        <f>D500/G500*100</f>
        <v>0</v>
      </c>
      <c r="E501" s="17" t="e">
        <f>E500/#REF!*100</f>
        <v>#REF!</v>
      </c>
      <c r="F501" s="17" t="e">
        <f>F500/#REF!*100</f>
        <v>#REF!</v>
      </c>
      <c r="G501" s="44" t="e">
        <f t="shared" ref="G501:G523" si="171">SUM(B501:F501)</f>
        <v>#DIV/0!</v>
      </c>
    </row>
    <row r="502" spans="1:7" x14ac:dyDescent="0.2">
      <c r="A502" t="s">
        <v>160</v>
      </c>
      <c r="B502" s="29">
        <v>4</v>
      </c>
      <c r="C502" s="29">
        <v>4</v>
      </c>
      <c r="D502" s="29">
        <v>0</v>
      </c>
      <c r="E502" s="29">
        <v>0</v>
      </c>
      <c r="F502" s="29">
        <v>1</v>
      </c>
      <c r="G502" s="44">
        <f t="shared" si="171"/>
        <v>9</v>
      </c>
    </row>
    <row r="503" spans="1:7" x14ac:dyDescent="0.2">
      <c r="A503" t="s">
        <v>161</v>
      </c>
      <c r="B503" s="17" t="e">
        <f>B502/D502*100</f>
        <v>#DIV/0!</v>
      </c>
      <c r="C503" s="17" t="e">
        <f>C502/E502*100</f>
        <v>#DIV/0!</v>
      </c>
      <c r="D503" s="17">
        <f>D502/G502*100</f>
        <v>0</v>
      </c>
      <c r="E503" s="17" t="e">
        <f>E502/#REF!*100</f>
        <v>#REF!</v>
      </c>
      <c r="F503" s="17" t="e">
        <f>F502/#REF!*100</f>
        <v>#REF!</v>
      </c>
      <c r="G503" s="44" t="e">
        <f t="shared" si="171"/>
        <v>#DIV/0!</v>
      </c>
    </row>
    <row r="504" spans="1:7" x14ac:dyDescent="0.2">
      <c r="A504" t="s">
        <v>162</v>
      </c>
      <c r="B504" s="29">
        <v>0</v>
      </c>
      <c r="C504" s="29">
        <v>2</v>
      </c>
      <c r="D504" s="29">
        <v>1</v>
      </c>
      <c r="E504" s="29">
        <v>0</v>
      </c>
      <c r="F504" s="29">
        <v>0</v>
      </c>
      <c r="G504" s="44">
        <f t="shared" si="171"/>
        <v>3</v>
      </c>
    </row>
    <row r="505" spans="1:7" x14ac:dyDescent="0.2">
      <c r="A505" t="s">
        <v>163</v>
      </c>
      <c r="B505" s="17">
        <f>B504/D504*100</f>
        <v>0</v>
      </c>
      <c r="C505" s="17" t="e">
        <f>C504/E504*100</f>
        <v>#DIV/0!</v>
      </c>
      <c r="D505" s="17">
        <f>D504/G504*100</f>
        <v>33.333333333333329</v>
      </c>
      <c r="E505" s="17" t="e">
        <f>E504/#REF!*100</f>
        <v>#REF!</v>
      </c>
      <c r="F505" s="17" t="e">
        <f>F504/#REF!*100</f>
        <v>#REF!</v>
      </c>
      <c r="G505" s="44" t="e">
        <f t="shared" si="171"/>
        <v>#DIV/0!</v>
      </c>
    </row>
    <row r="506" spans="1:7" x14ac:dyDescent="0.2">
      <c r="A506" t="s">
        <v>164</v>
      </c>
      <c r="B506" s="29">
        <v>0</v>
      </c>
      <c r="C506" s="29">
        <v>1</v>
      </c>
      <c r="D506" s="29">
        <v>1</v>
      </c>
      <c r="E506" s="29">
        <v>0</v>
      </c>
      <c r="F506" s="29">
        <v>0</v>
      </c>
      <c r="G506" s="44">
        <f t="shared" si="171"/>
        <v>2</v>
      </c>
    </row>
    <row r="507" spans="1:7" x14ac:dyDescent="0.2">
      <c r="A507" t="s">
        <v>165</v>
      </c>
      <c r="B507" s="17">
        <f>B506/D506*100</f>
        <v>0</v>
      </c>
      <c r="C507" s="17" t="e">
        <f>C506/E506*100</f>
        <v>#DIV/0!</v>
      </c>
      <c r="D507" s="17">
        <f>D506/G506*100</f>
        <v>50</v>
      </c>
      <c r="E507" s="17" t="e">
        <f>E506/#REF!*100</f>
        <v>#REF!</v>
      </c>
      <c r="F507" s="17" t="e">
        <f>F506/#REF!*100</f>
        <v>#REF!</v>
      </c>
      <c r="G507" s="44" t="e">
        <f t="shared" si="171"/>
        <v>#DIV/0!</v>
      </c>
    </row>
    <row r="508" spans="1:7" x14ac:dyDescent="0.2">
      <c r="A508" t="s">
        <v>172</v>
      </c>
      <c r="B508" s="29">
        <v>0</v>
      </c>
      <c r="C508" s="29">
        <v>2</v>
      </c>
      <c r="D508" s="29">
        <v>0</v>
      </c>
      <c r="E508" s="29">
        <v>0</v>
      </c>
      <c r="F508" s="29">
        <v>0</v>
      </c>
      <c r="G508" s="44">
        <f t="shared" si="171"/>
        <v>2</v>
      </c>
    </row>
    <row r="509" spans="1:7" x14ac:dyDescent="0.2">
      <c r="A509" t="s">
        <v>173</v>
      </c>
      <c r="B509" s="17" t="e">
        <f>B508/D508*100</f>
        <v>#DIV/0!</v>
      </c>
      <c r="C509" s="17" t="e">
        <f>C508/E508*100</f>
        <v>#DIV/0!</v>
      </c>
      <c r="D509" s="17">
        <f>D508/G508*100</f>
        <v>0</v>
      </c>
      <c r="E509" s="17" t="e">
        <f>E508/#REF!*100</f>
        <v>#REF!</v>
      </c>
      <c r="F509" s="17" t="e">
        <f>F508/#REF!*100</f>
        <v>#REF!</v>
      </c>
      <c r="G509" s="44" t="e">
        <f t="shared" si="171"/>
        <v>#DIV/0!</v>
      </c>
    </row>
    <row r="510" spans="1:7" x14ac:dyDescent="0.2">
      <c r="A510" t="s">
        <v>174</v>
      </c>
      <c r="B510" s="29">
        <v>1</v>
      </c>
      <c r="C510" s="29">
        <v>2</v>
      </c>
      <c r="D510" s="29">
        <v>1</v>
      </c>
      <c r="E510" s="29">
        <v>0</v>
      </c>
      <c r="F510" s="29">
        <v>1</v>
      </c>
      <c r="G510" s="44">
        <f t="shared" si="171"/>
        <v>5</v>
      </c>
    </row>
    <row r="511" spans="1:7" x14ac:dyDescent="0.2">
      <c r="A511" t="s">
        <v>175</v>
      </c>
      <c r="B511" s="17">
        <f>B510/D510*100</f>
        <v>100</v>
      </c>
      <c r="C511" s="17" t="e">
        <f>C510/E510*100</f>
        <v>#DIV/0!</v>
      </c>
      <c r="D511" s="17">
        <f>D510/G510*100</f>
        <v>20</v>
      </c>
      <c r="E511" s="17" t="e">
        <f>E510/#REF!*100</f>
        <v>#REF!</v>
      </c>
      <c r="F511" s="17" t="e">
        <f>F510/#REF!*100</f>
        <v>#REF!</v>
      </c>
      <c r="G511" s="44" t="e">
        <f t="shared" si="171"/>
        <v>#DIV/0!</v>
      </c>
    </row>
    <row r="512" spans="1:7" x14ac:dyDescent="0.2">
      <c r="A512" s="30" t="s">
        <v>185</v>
      </c>
      <c r="B512" s="30">
        <f>B500+B502+B504+B506+B508+B510</f>
        <v>5</v>
      </c>
      <c r="C512" s="30">
        <f t="shared" ref="C512:E512" si="172">C500+C502+C504+C506+C508+C510</f>
        <v>12</v>
      </c>
      <c r="D512" s="30">
        <f t="shared" si="172"/>
        <v>3</v>
      </c>
      <c r="E512" s="30">
        <f t="shared" si="172"/>
        <v>0</v>
      </c>
      <c r="F512" s="30">
        <f>F500+F502+F504+F506+F508+F510</f>
        <v>2</v>
      </c>
      <c r="G512" s="44">
        <f t="shared" si="171"/>
        <v>22</v>
      </c>
    </row>
    <row r="513" spans="1:7" x14ac:dyDescent="0.2">
      <c r="A513" s="30" t="s">
        <v>186</v>
      </c>
      <c r="B513" s="36">
        <f>B512/G512*100</f>
        <v>22.727272727272727</v>
      </c>
      <c r="C513" s="36">
        <f>C512/G512*100</f>
        <v>54.54545454545454</v>
      </c>
      <c r="D513" s="36">
        <f>D512/G512*100</f>
        <v>13.636363636363635</v>
      </c>
      <c r="E513" s="36">
        <f>E512/G512*100</f>
        <v>0</v>
      </c>
      <c r="F513" s="36">
        <f>F512/G512*100</f>
        <v>9.0909090909090917</v>
      </c>
      <c r="G513" s="44">
        <f t="shared" si="171"/>
        <v>100</v>
      </c>
    </row>
    <row r="514" spans="1:7" x14ac:dyDescent="0.2">
      <c r="A514" t="s">
        <v>176</v>
      </c>
      <c r="B514" s="29">
        <v>1</v>
      </c>
      <c r="C514" s="29">
        <v>7</v>
      </c>
      <c r="D514" s="29">
        <v>0</v>
      </c>
      <c r="E514" s="29">
        <v>0</v>
      </c>
      <c r="F514" s="29">
        <v>1</v>
      </c>
      <c r="G514" s="44">
        <f t="shared" si="171"/>
        <v>9</v>
      </c>
    </row>
    <row r="515" spans="1:7" x14ac:dyDescent="0.2">
      <c r="A515" t="s">
        <v>180</v>
      </c>
      <c r="B515" s="17" t="e">
        <f>B514/D514*100</f>
        <v>#DIV/0!</v>
      </c>
      <c r="C515" s="17" t="e">
        <f>C514/E514*100</f>
        <v>#DIV/0!</v>
      </c>
      <c r="D515" s="17">
        <f>D514/G514*100</f>
        <v>0</v>
      </c>
      <c r="E515" s="17" t="e">
        <f>E514/#REF!*100</f>
        <v>#REF!</v>
      </c>
      <c r="F515" s="17" t="e">
        <f>F514/#REF!*100</f>
        <v>#REF!</v>
      </c>
      <c r="G515" s="44" t="e">
        <f t="shared" si="171"/>
        <v>#DIV/0!</v>
      </c>
    </row>
    <row r="516" spans="1:7" x14ac:dyDescent="0.2">
      <c r="A516" t="s">
        <v>55</v>
      </c>
      <c r="B516" s="29">
        <v>0</v>
      </c>
      <c r="C516" s="29">
        <v>0</v>
      </c>
      <c r="D516" s="29">
        <v>0</v>
      </c>
      <c r="E516" s="29">
        <v>0</v>
      </c>
      <c r="F516" s="29">
        <v>0</v>
      </c>
      <c r="G516" s="44">
        <f t="shared" si="171"/>
        <v>0</v>
      </c>
    </row>
    <row r="517" spans="1:7" x14ac:dyDescent="0.2">
      <c r="A517" t="s">
        <v>181</v>
      </c>
      <c r="B517" s="17" t="e">
        <f>B516/D516*100</f>
        <v>#DIV/0!</v>
      </c>
      <c r="C517" s="17" t="e">
        <f>C516/E516*100</f>
        <v>#DIV/0!</v>
      </c>
      <c r="D517" s="17" t="e">
        <f>D516/G516*100</f>
        <v>#DIV/0!</v>
      </c>
      <c r="E517" s="17" t="e">
        <f>E516/#REF!*100</f>
        <v>#REF!</v>
      </c>
      <c r="F517" s="17" t="e">
        <f>F516/#REF!*100</f>
        <v>#REF!</v>
      </c>
      <c r="G517" s="44" t="e">
        <f t="shared" si="171"/>
        <v>#DIV/0!</v>
      </c>
    </row>
    <row r="518" spans="1:7" x14ac:dyDescent="0.2">
      <c r="A518" t="s">
        <v>56</v>
      </c>
      <c r="B518" s="29">
        <v>1</v>
      </c>
      <c r="C518" s="29">
        <v>2</v>
      </c>
      <c r="D518" s="29">
        <v>1</v>
      </c>
      <c r="E518" s="29">
        <v>0</v>
      </c>
      <c r="F518" s="29">
        <v>0</v>
      </c>
      <c r="G518" s="44">
        <f t="shared" si="171"/>
        <v>4</v>
      </c>
    </row>
    <row r="519" spans="1:7" x14ac:dyDescent="0.2">
      <c r="A519" t="s">
        <v>182</v>
      </c>
      <c r="B519" s="17">
        <f>B518/D518*100</f>
        <v>100</v>
      </c>
      <c r="C519" s="17" t="e">
        <f>C518/E518*100</f>
        <v>#DIV/0!</v>
      </c>
      <c r="D519" s="17">
        <f>D518/G518*100</f>
        <v>25</v>
      </c>
      <c r="E519" s="17" t="e">
        <f>E518/#REF!*100</f>
        <v>#REF!</v>
      </c>
      <c r="F519" s="17" t="e">
        <f>F518/#REF!*100</f>
        <v>#REF!</v>
      </c>
      <c r="G519" s="44" t="e">
        <f t="shared" si="171"/>
        <v>#DIV/0!</v>
      </c>
    </row>
    <row r="520" spans="1:7" x14ac:dyDescent="0.2">
      <c r="A520" t="s">
        <v>183</v>
      </c>
      <c r="B520" s="29">
        <v>3</v>
      </c>
      <c r="C520" s="29">
        <v>3</v>
      </c>
      <c r="D520" s="29">
        <v>2</v>
      </c>
      <c r="E520" s="29">
        <v>0</v>
      </c>
      <c r="F520" s="29">
        <v>0</v>
      </c>
      <c r="G520" s="44">
        <f t="shared" si="171"/>
        <v>8</v>
      </c>
    </row>
    <row r="521" spans="1:7" x14ac:dyDescent="0.2">
      <c r="A521" t="s">
        <v>182</v>
      </c>
      <c r="B521" s="17">
        <f>B520/D520*100</f>
        <v>150</v>
      </c>
      <c r="C521" s="17" t="e">
        <f>C520/E520*100</f>
        <v>#DIV/0!</v>
      </c>
      <c r="D521" s="17">
        <f>D520/G520*100</f>
        <v>25</v>
      </c>
      <c r="E521" s="17" t="e">
        <f>E520/#REF!*100</f>
        <v>#REF!</v>
      </c>
      <c r="F521" s="17" t="e">
        <f>F520/#REF!*100</f>
        <v>#REF!</v>
      </c>
      <c r="G521" s="44" t="e">
        <f t="shared" si="171"/>
        <v>#DIV/0!</v>
      </c>
    </row>
    <row r="522" spans="1:7" x14ac:dyDescent="0.2">
      <c r="A522" t="s">
        <v>16</v>
      </c>
      <c r="B522" s="29">
        <v>0</v>
      </c>
      <c r="C522" s="29">
        <v>0</v>
      </c>
      <c r="D522" s="29">
        <v>0</v>
      </c>
      <c r="E522" s="29">
        <v>0</v>
      </c>
      <c r="F522" s="29">
        <v>1</v>
      </c>
      <c r="G522" s="44">
        <f t="shared" si="171"/>
        <v>1</v>
      </c>
    </row>
    <row r="523" spans="1:7" x14ac:dyDescent="0.2">
      <c r="A523" t="s">
        <v>184</v>
      </c>
      <c r="B523" s="17" t="e">
        <f>B522/D522*100</f>
        <v>#DIV/0!</v>
      </c>
      <c r="C523" s="17" t="e">
        <f>C522/E522*100</f>
        <v>#DIV/0!</v>
      </c>
      <c r="D523" s="17">
        <f>D522/G522*100</f>
        <v>0</v>
      </c>
      <c r="E523" s="17" t="e">
        <f>E522/#REF!*100</f>
        <v>#REF!</v>
      </c>
      <c r="F523" s="17" t="e">
        <f>F522/#REF!*100</f>
        <v>#REF!</v>
      </c>
      <c r="G523" s="44" t="e">
        <f t="shared" si="171"/>
        <v>#DIV/0!</v>
      </c>
    </row>
    <row r="524" spans="1:7" x14ac:dyDescent="0.2">
      <c r="A524" s="33" t="s">
        <v>152</v>
      </c>
      <c r="B524" s="33">
        <f>B514+B516+B518+B520+B522</f>
        <v>5</v>
      </c>
      <c r="C524" s="33">
        <f t="shared" ref="C524:F524" si="173">C514+C516+C518+C520+C522</f>
        <v>12</v>
      </c>
      <c r="D524" s="33">
        <f t="shared" si="173"/>
        <v>3</v>
      </c>
      <c r="E524" s="33">
        <f t="shared" si="173"/>
        <v>0</v>
      </c>
      <c r="F524" s="33">
        <f t="shared" si="173"/>
        <v>2</v>
      </c>
      <c r="G524" s="46">
        <f>SUM(B524:F524)</f>
        <v>22</v>
      </c>
    </row>
    <row r="525" spans="1:7" x14ac:dyDescent="0.2">
      <c r="A525" t="s">
        <v>495</v>
      </c>
    </row>
    <row r="527" spans="1:7" x14ac:dyDescent="0.2">
      <c r="A527" s="48" t="s">
        <v>244</v>
      </c>
      <c r="B527" s="48"/>
      <c r="C527" s="48"/>
      <c r="D527" s="48"/>
      <c r="E527" s="48"/>
      <c r="F527" s="71"/>
      <c r="G527" s="71"/>
    </row>
    <row r="528" spans="1:7" ht="32" x14ac:dyDescent="0.2">
      <c r="B528" s="41" t="s">
        <v>65</v>
      </c>
      <c r="C528" s="41" t="s">
        <v>64</v>
      </c>
      <c r="D528" s="50" t="s">
        <v>245</v>
      </c>
      <c r="E528" s="43" t="s">
        <v>85</v>
      </c>
    </row>
    <row r="529" spans="1:5" x14ac:dyDescent="0.2">
      <c r="A529" t="s">
        <v>159</v>
      </c>
      <c r="B529" s="29">
        <v>1</v>
      </c>
      <c r="C529" s="29">
        <v>0</v>
      </c>
      <c r="D529" s="29">
        <v>0</v>
      </c>
      <c r="E529" s="44">
        <f>SUM(B529:D529)</f>
        <v>1</v>
      </c>
    </row>
    <row r="530" spans="1:5" x14ac:dyDescent="0.2">
      <c r="A530" t="s">
        <v>158</v>
      </c>
      <c r="B530" s="17" t="e">
        <f>B529/D529*100</f>
        <v>#DIV/0!</v>
      </c>
      <c r="C530" s="17" t="e">
        <f>C529/#REF!*100</f>
        <v>#REF!</v>
      </c>
      <c r="D530" s="17">
        <f>D529/E529*100</f>
        <v>0</v>
      </c>
      <c r="E530" s="44" t="e">
        <f t="shared" ref="E530:E552" si="174">SUM(B530:D530)</f>
        <v>#DIV/0!</v>
      </c>
    </row>
    <row r="531" spans="1:5" x14ac:dyDescent="0.2">
      <c r="A531" t="s">
        <v>160</v>
      </c>
      <c r="B531" s="29">
        <v>7</v>
      </c>
      <c r="C531" s="29">
        <v>1</v>
      </c>
      <c r="D531" s="29">
        <v>1</v>
      </c>
      <c r="E531" s="44">
        <f t="shared" si="174"/>
        <v>9</v>
      </c>
    </row>
    <row r="532" spans="1:5" x14ac:dyDescent="0.2">
      <c r="A532" t="s">
        <v>161</v>
      </c>
      <c r="B532" s="17">
        <f>B531/D531*100</f>
        <v>700</v>
      </c>
      <c r="C532" s="17" t="e">
        <f>C531/#REF!*100</f>
        <v>#REF!</v>
      </c>
      <c r="D532" s="17">
        <f>D531/E531*100</f>
        <v>11.111111111111111</v>
      </c>
      <c r="E532" s="44" t="e">
        <f t="shared" si="174"/>
        <v>#REF!</v>
      </c>
    </row>
    <row r="533" spans="1:5" x14ac:dyDescent="0.2">
      <c r="A533" t="s">
        <v>162</v>
      </c>
      <c r="B533" s="29">
        <v>3</v>
      </c>
      <c r="C533" s="29">
        <v>0</v>
      </c>
      <c r="D533" s="29">
        <v>0</v>
      </c>
      <c r="E533" s="44">
        <f t="shared" si="174"/>
        <v>3</v>
      </c>
    </row>
    <row r="534" spans="1:5" x14ac:dyDescent="0.2">
      <c r="A534" t="s">
        <v>163</v>
      </c>
      <c r="B534" s="17" t="e">
        <f>B533/D533*100</f>
        <v>#DIV/0!</v>
      </c>
      <c r="C534" s="17" t="e">
        <f>C533/#REF!*100</f>
        <v>#REF!</v>
      </c>
      <c r="D534" s="17">
        <f>D533/E533*100</f>
        <v>0</v>
      </c>
      <c r="E534" s="44" t="e">
        <f t="shared" si="174"/>
        <v>#DIV/0!</v>
      </c>
    </row>
    <row r="535" spans="1:5" x14ac:dyDescent="0.2">
      <c r="A535" t="s">
        <v>164</v>
      </c>
      <c r="B535" s="29">
        <v>1</v>
      </c>
      <c r="C535" s="29">
        <v>0</v>
      </c>
      <c r="D535" s="29">
        <v>1</v>
      </c>
      <c r="E535" s="44">
        <f t="shared" si="174"/>
        <v>2</v>
      </c>
    </row>
    <row r="536" spans="1:5" x14ac:dyDescent="0.2">
      <c r="A536" t="s">
        <v>165</v>
      </c>
      <c r="B536" s="17">
        <f>B535/D535*100</f>
        <v>100</v>
      </c>
      <c r="C536" s="17" t="e">
        <f>C535/#REF!*100</f>
        <v>#REF!</v>
      </c>
      <c r="D536" s="17">
        <f>D535/E535*100</f>
        <v>50</v>
      </c>
      <c r="E536" s="44" t="e">
        <f t="shared" si="174"/>
        <v>#REF!</v>
      </c>
    </row>
    <row r="537" spans="1:5" x14ac:dyDescent="0.2">
      <c r="A537" t="s">
        <v>172</v>
      </c>
      <c r="B537" s="29">
        <v>2</v>
      </c>
      <c r="C537" s="29">
        <v>0</v>
      </c>
      <c r="D537" s="29">
        <v>0</v>
      </c>
      <c r="E537" s="44">
        <f t="shared" si="174"/>
        <v>2</v>
      </c>
    </row>
    <row r="538" spans="1:5" x14ac:dyDescent="0.2">
      <c r="A538" t="s">
        <v>173</v>
      </c>
      <c r="B538" s="17" t="e">
        <f>B537/D537*100</f>
        <v>#DIV/0!</v>
      </c>
      <c r="C538" s="17" t="e">
        <f>C537/#REF!*100</f>
        <v>#REF!</v>
      </c>
      <c r="D538" s="17">
        <f>D537/E537*100</f>
        <v>0</v>
      </c>
      <c r="E538" s="44" t="e">
        <f t="shared" si="174"/>
        <v>#DIV/0!</v>
      </c>
    </row>
    <row r="539" spans="1:5" x14ac:dyDescent="0.2">
      <c r="A539" t="s">
        <v>174</v>
      </c>
      <c r="B539" s="29">
        <v>4</v>
      </c>
      <c r="C539" s="29">
        <v>1</v>
      </c>
      <c r="D539" s="29">
        <v>0</v>
      </c>
      <c r="E539" s="44">
        <f t="shared" si="174"/>
        <v>5</v>
      </c>
    </row>
    <row r="540" spans="1:5" x14ac:dyDescent="0.2">
      <c r="A540" t="s">
        <v>175</v>
      </c>
      <c r="B540" s="17" t="e">
        <f>B539/D539*100</f>
        <v>#DIV/0!</v>
      </c>
      <c r="C540" s="17" t="e">
        <f>C539/#REF!*100</f>
        <v>#REF!</v>
      </c>
      <c r="D540" s="17">
        <f>D539/E539*100</f>
        <v>0</v>
      </c>
      <c r="E540" s="44" t="e">
        <f t="shared" si="174"/>
        <v>#DIV/0!</v>
      </c>
    </row>
    <row r="541" spans="1:5" x14ac:dyDescent="0.2">
      <c r="A541" s="30" t="s">
        <v>185</v>
      </c>
      <c r="B541" s="30">
        <f>B529+B531+B533+B535+B537+B539</f>
        <v>18</v>
      </c>
      <c r="C541" s="30">
        <f t="shared" ref="C541:D541" si="175">C529+C531+C533+C535+C537+C539</f>
        <v>2</v>
      </c>
      <c r="D541" s="30">
        <f t="shared" si="175"/>
        <v>2</v>
      </c>
      <c r="E541" s="44">
        <f t="shared" si="174"/>
        <v>22</v>
      </c>
    </row>
    <row r="542" spans="1:5" x14ac:dyDescent="0.2">
      <c r="A542" s="30" t="s">
        <v>186</v>
      </c>
      <c r="B542" s="36">
        <f>B541/E541*100</f>
        <v>81.818181818181827</v>
      </c>
      <c r="C542" s="36">
        <f>C541/E541*100</f>
        <v>9.0909090909090917</v>
      </c>
      <c r="D542" s="36">
        <f>D541/E541*100</f>
        <v>9.0909090909090917</v>
      </c>
      <c r="E542" s="44">
        <f t="shared" si="174"/>
        <v>100.00000000000001</v>
      </c>
    </row>
    <row r="543" spans="1:5" x14ac:dyDescent="0.2">
      <c r="A543" t="s">
        <v>176</v>
      </c>
      <c r="B543" s="29">
        <v>7</v>
      </c>
      <c r="C543" s="29">
        <v>1</v>
      </c>
      <c r="D543" s="29">
        <v>1</v>
      </c>
      <c r="E543" s="44">
        <f t="shared" si="174"/>
        <v>9</v>
      </c>
    </row>
    <row r="544" spans="1:5" x14ac:dyDescent="0.2">
      <c r="A544" t="s">
        <v>180</v>
      </c>
      <c r="B544" s="17">
        <f>B543/D543*100</f>
        <v>700</v>
      </c>
      <c r="C544" s="17" t="e">
        <f>C543/#REF!*100</f>
        <v>#REF!</v>
      </c>
      <c r="D544" s="17">
        <f>D543/E543*100</f>
        <v>11.111111111111111</v>
      </c>
      <c r="E544" s="44" t="e">
        <f t="shared" si="174"/>
        <v>#REF!</v>
      </c>
    </row>
    <row r="545" spans="1:12" x14ac:dyDescent="0.2">
      <c r="A545" t="s">
        <v>55</v>
      </c>
      <c r="B545" s="29">
        <v>0</v>
      </c>
      <c r="C545" s="29">
        <v>0</v>
      </c>
      <c r="D545" s="29">
        <v>0</v>
      </c>
      <c r="E545" s="44">
        <f t="shared" si="174"/>
        <v>0</v>
      </c>
    </row>
    <row r="546" spans="1:12" x14ac:dyDescent="0.2">
      <c r="A546" t="s">
        <v>181</v>
      </c>
      <c r="B546" s="17" t="e">
        <f>B545/D545*100</f>
        <v>#DIV/0!</v>
      </c>
      <c r="C546" s="17" t="e">
        <f>C545/#REF!*100</f>
        <v>#REF!</v>
      </c>
      <c r="D546" s="17" t="e">
        <f>D545/E545*100</f>
        <v>#DIV/0!</v>
      </c>
      <c r="E546" s="44" t="e">
        <f t="shared" si="174"/>
        <v>#DIV/0!</v>
      </c>
    </row>
    <row r="547" spans="1:12" x14ac:dyDescent="0.2">
      <c r="A547" t="s">
        <v>56</v>
      </c>
      <c r="B547" s="29">
        <v>4</v>
      </c>
      <c r="C547" s="29">
        <v>0</v>
      </c>
      <c r="D547" s="29">
        <v>0</v>
      </c>
      <c r="E547" s="44">
        <f t="shared" si="174"/>
        <v>4</v>
      </c>
    </row>
    <row r="548" spans="1:12" x14ac:dyDescent="0.2">
      <c r="A548" t="s">
        <v>182</v>
      </c>
      <c r="B548" s="17" t="e">
        <f>B547/D547*100</f>
        <v>#DIV/0!</v>
      </c>
      <c r="C548" s="17" t="e">
        <f>C547/#REF!*100</f>
        <v>#REF!</v>
      </c>
      <c r="D548" s="17">
        <f>D547/E547*100</f>
        <v>0</v>
      </c>
      <c r="E548" s="44" t="e">
        <f t="shared" si="174"/>
        <v>#DIV/0!</v>
      </c>
    </row>
    <row r="549" spans="1:12" x14ac:dyDescent="0.2">
      <c r="A549" t="s">
        <v>183</v>
      </c>
      <c r="B549" s="29">
        <v>6</v>
      </c>
      <c r="C549" s="29">
        <v>1</v>
      </c>
      <c r="D549" s="29">
        <v>1</v>
      </c>
      <c r="E549" s="44">
        <f t="shared" si="174"/>
        <v>8</v>
      </c>
    </row>
    <row r="550" spans="1:12" x14ac:dyDescent="0.2">
      <c r="A550" t="s">
        <v>182</v>
      </c>
      <c r="B550" s="17">
        <f>B549/D549*100</f>
        <v>600</v>
      </c>
      <c r="C550" s="17" t="e">
        <f>C549/#REF!*100</f>
        <v>#REF!</v>
      </c>
      <c r="D550" s="17">
        <f>D549/E549*100</f>
        <v>12.5</v>
      </c>
      <c r="E550" s="44" t="e">
        <f t="shared" si="174"/>
        <v>#REF!</v>
      </c>
    </row>
    <row r="551" spans="1:12" x14ac:dyDescent="0.2">
      <c r="A551" t="s">
        <v>16</v>
      </c>
      <c r="B551" s="29">
        <v>1</v>
      </c>
      <c r="C551" s="29">
        <v>0</v>
      </c>
      <c r="D551" s="29">
        <v>0</v>
      </c>
      <c r="E551" s="44">
        <f t="shared" si="174"/>
        <v>1</v>
      </c>
    </row>
    <row r="552" spans="1:12" x14ac:dyDescent="0.2">
      <c r="A552" t="s">
        <v>184</v>
      </c>
      <c r="B552" s="17" t="e">
        <f>B551/D551*100</f>
        <v>#DIV/0!</v>
      </c>
      <c r="C552" s="17" t="e">
        <f>C551/#REF!*100</f>
        <v>#REF!</v>
      </c>
      <c r="D552" s="17">
        <f>D551/E551*100</f>
        <v>0</v>
      </c>
      <c r="E552" s="44" t="e">
        <f t="shared" si="174"/>
        <v>#DIV/0!</v>
      </c>
    </row>
    <row r="553" spans="1:12" x14ac:dyDescent="0.2">
      <c r="A553" s="33" t="s">
        <v>152</v>
      </c>
      <c r="B553" s="33">
        <f>B543+B545+B547+B549+B551</f>
        <v>18</v>
      </c>
      <c r="C553" s="33">
        <f t="shared" ref="C553:D553" si="176">C543+C545+C547+C549+C551</f>
        <v>2</v>
      </c>
      <c r="D553" s="33">
        <f t="shared" si="176"/>
        <v>2</v>
      </c>
      <c r="E553" s="46">
        <f>SUM(B553:D553)</f>
        <v>22</v>
      </c>
    </row>
    <row r="554" spans="1:12" s="129" customFormat="1" x14ac:dyDescent="0.2">
      <c r="A554" s="129" t="s">
        <v>495</v>
      </c>
      <c r="E554" s="140"/>
    </row>
    <row r="555" spans="1:12" x14ac:dyDescent="0.2">
      <c r="A555" s="214" t="s">
        <v>484</v>
      </c>
      <c r="B555" s="214"/>
      <c r="C555" s="214"/>
      <c r="D555" s="214"/>
      <c r="E555" s="214"/>
    </row>
    <row r="556" spans="1:12" x14ac:dyDescent="0.2">
      <c r="A556" s="131" t="s">
        <v>511</v>
      </c>
      <c r="B556" s="131"/>
      <c r="C556" s="131"/>
      <c r="D556" s="131"/>
      <c r="E556" s="131"/>
    </row>
    <row r="557" spans="1:12" x14ac:dyDescent="0.2">
      <c r="A557" s="131"/>
      <c r="B557" s="131"/>
      <c r="C557" s="131"/>
      <c r="D557" s="131"/>
      <c r="E557" s="131"/>
    </row>
    <row r="558" spans="1:12" x14ac:dyDescent="0.2">
      <c r="A558" s="68" t="s">
        <v>246</v>
      </c>
      <c r="B558" s="68"/>
      <c r="C558" s="68"/>
      <c r="D558" s="68"/>
      <c r="E558" s="68"/>
      <c r="F558" s="68"/>
      <c r="G558" s="68"/>
      <c r="H558" s="68"/>
      <c r="I558" s="68"/>
      <c r="J558" s="1"/>
      <c r="K558" s="1"/>
    </row>
    <row r="559" spans="1:12" ht="80" x14ac:dyDescent="0.2">
      <c r="B559" s="56" t="s">
        <v>247</v>
      </c>
      <c r="C559" s="56" t="s">
        <v>67</v>
      </c>
      <c r="D559" s="56" t="s">
        <v>248</v>
      </c>
      <c r="E559" s="56" t="s">
        <v>249</v>
      </c>
      <c r="F559" s="56" t="s">
        <v>250</v>
      </c>
      <c r="G559" s="56" t="s">
        <v>444</v>
      </c>
      <c r="H559" s="56" t="s">
        <v>251</v>
      </c>
      <c r="I559" s="56" t="s">
        <v>68</v>
      </c>
      <c r="J559" s="56" t="s">
        <v>242</v>
      </c>
      <c r="K559" s="56" t="s">
        <v>458</v>
      </c>
      <c r="L559" s="43"/>
    </row>
    <row r="560" spans="1:12" x14ac:dyDescent="0.2">
      <c r="A560" t="s">
        <v>159</v>
      </c>
      <c r="B560" s="29">
        <v>0</v>
      </c>
      <c r="C560" s="29">
        <v>1</v>
      </c>
      <c r="D560" s="29">
        <v>0</v>
      </c>
      <c r="E560" s="29">
        <v>1</v>
      </c>
      <c r="F560" s="29">
        <v>0</v>
      </c>
      <c r="G560" s="29">
        <v>1</v>
      </c>
      <c r="H560" s="29">
        <v>1</v>
      </c>
      <c r="I560" s="29">
        <v>0</v>
      </c>
      <c r="J560" s="29">
        <v>0</v>
      </c>
      <c r="K560" s="29">
        <v>0</v>
      </c>
      <c r="L560" s="44"/>
    </row>
    <row r="561" spans="1:12" x14ac:dyDescent="0.2">
      <c r="A561" t="s">
        <v>158</v>
      </c>
      <c r="B561" s="17" t="e">
        <f>B560/D560*100</f>
        <v>#DIV/0!</v>
      </c>
      <c r="C561" s="17">
        <f>C560/E560*100</f>
        <v>100</v>
      </c>
      <c r="D561" s="17" t="e">
        <f>D560/L560*100</f>
        <v>#DIV/0!</v>
      </c>
      <c r="E561" s="17" t="e">
        <f>E560/#REF!*100</f>
        <v>#REF!</v>
      </c>
      <c r="F561" s="17" t="e">
        <f>F560/#REF!*100</f>
        <v>#REF!</v>
      </c>
      <c r="G561" s="17" t="e">
        <f>G560/#REF!*100</f>
        <v>#REF!</v>
      </c>
      <c r="H561" s="17" t="e">
        <f>H560/#REF!*100</f>
        <v>#REF!</v>
      </c>
      <c r="I561" s="17" t="e">
        <f>I560/#REF!*100</f>
        <v>#REF!</v>
      </c>
      <c r="J561" s="17" t="e">
        <f>J560/#REF!*100</f>
        <v>#REF!</v>
      </c>
      <c r="K561" s="17" t="e">
        <f>K560/#REF!*100</f>
        <v>#REF!</v>
      </c>
      <c r="L561" s="45"/>
    </row>
    <row r="562" spans="1:12" x14ac:dyDescent="0.2">
      <c r="A562" t="s">
        <v>160</v>
      </c>
      <c r="B562" s="29">
        <v>5</v>
      </c>
      <c r="C562" s="29">
        <v>4</v>
      </c>
      <c r="D562" s="29">
        <v>7</v>
      </c>
      <c r="E562" s="29">
        <v>3</v>
      </c>
      <c r="F562" s="29">
        <v>7</v>
      </c>
      <c r="G562" s="29">
        <v>3</v>
      </c>
      <c r="H562" s="29">
        <v>7</v>
      </c>
      <c r="I562" s="29">
        <v>3</v>
      </c>
      <c r="J562" s="29">
        <v>0</v>
      </c>
      <c r="K562" s="29">
        <v>0</v>
      </c>
      <c r="L562" s="44"/>
    </row>
    <row r="563" spans="1:12" x14ac:dyDescent="0.2">
      <c r="A563" t="s">
        <v>161</v>
      </c>
      <c r="B563" s="17">
        <f>B562/D562*100</f>
        <v>71.428571428571431</v>
      </c>
      <c r="C563" s="17">
        <f>C562/E562*100</f>
        <v>133.33333333333331</v>
      </c>
      <c r="D563" s="17" t="e">
        <f>D562/L562*100</f>
        <v>#DIV/0!</v>
      </c>
      <c r="E563" s="17" t="e">
        <f>E562/#REF!*100</f>
        <v>#REF!</v>
      </c>
      <c r="F563" s="17" t="e">
        <f>F562/#REF!*100</f>
        <v>#REF!</v>
      </c>
      <c r="G563" s="17" t="e">
        <f>G562/#REF!*100</f>
        <v>#REF!</v>
      </c>
      <c r="H563" s="17" t="e">
        <f>H562/#REF!*100</f>
        <v>#REF!</v>
      </c>
      <c r="I563" s="17" t="e">
        <f>I562/#REF!*100</f>
        <v>#REF!</v>
      </c>
      <c r="J563" s="17" t="e">
        <f>J562/#REF!*100</f>
        <v>#REF!</v>
      </c>
      <c r="K563" s="17" t="e">
        <f>K562/#REF!*100</f>
        <v>#REF!</v>
      </c>
      <c r="L563" s="45"/>
    </row>
    <row r="564" spans="1:12" x14ac:dyDescent="0.2">
      <c r="A564" t="s">
        <v>162</v>
      </c>
      <c r="B564" s="29">
        <v>2</v>
      </c>
      <c r="C564" s="29">
        <v>3</v>
      </c>
      <c r="D564" s="29">
        <v>2</v>
      </c>
      <c r="E564" s="29">
        <v>1</v>
      </c>
      <c r="F564" s="29">
        <v>2</v>
      </c>
      <c r="G564" s="29">
        <v>1</v>
      </c>
      <c r="H564" s="29">
        <v>3</v>
      </c>
      <c r="I564" s="29">
        <v>1</v>
      </c>
      <c r="J564" s="29">
        <v>0</v>
      </c>
      <c r="K564" s="29">
        <v>0</v>
      </c>
      <c r="L564" s="44"/>
    </row>
    <row r="565" spans="1:12" x14ac:dyDescent="0.2">
      <c r="A565" t="s">
        <v>163</v>
      </c>
      <c r="B565" s="17">
        <f>B564/D564*100</f>
        <v>100</v>
      </c>
      <c r="C565" s="17">
        <f>C564/E564*100</f>
        <v>300</v>
      </c>
      <c r="D565" s="17" t="e">
        <f>D564/L564*100</f>
        <v>#DIV/0!</v>
      </c>
      <c r="E565" s="17" t="e">
        <f>E564/#REF!*100</f>
        <v>#REF!</v>
      </c>
      <c r="F565" s="17" t="e">
        <f>F564/#REF!*100</f>
        <v>#REF!</v>
      </c>
      <c r="G565" s="17" t="e">
        <f>G564/#REF!*100</f>
        <v>#REF!</v>
      </c>
      <c r="H565" s="17" t="e">
        <f>H564/#REF!*100</f>
        <v>#REF!</v>
      </c>
      <c r="I565" s="17" t="e">
        <f>I564/#REF!*100</f>
        <v>#REF!</v>
      </c>
      <c r="J565" s="17" t="e">
        <f>J564/#REF!*100</f>
        <v>#REF!</v>
      </c>
      <c r="K565" s="17" t="e">
        <f>K564/#REF!*100</f>
        <v>#REF!</v>
      </c>
      <c r="L565" s="45"/>
    </row>
    <row r="566" spans="1:12" x14ac:dyDescent="0.2">
      <c r="A566" t="s">
        <v>164</v>
      </c>
      <c r="B566" s="29">
        <v>2</v>
      </c>
      <c r="C566" s="29">
        <v>2</v>
      </c>
      <c r="D566" s="29">
        <v>2</v>
      </c>
      <c r="E566" s="29">
        <v>0</v>
      </c>
      <c r="F566" s="29">
        <v>0</v>
      </c>
      <c r="G566" s="29">
        <v>1</v>
      </c>
      <c r="H566" s="29">
        <v>2</v>
      </c>
      <c r="I566" s="29">
        <v>1</v>
      </c>
      <c r="J566" s="29">
        <v>0</v>
      </c>
      <c r="K566" s="29">
        <v>0</v>
      </c>
      <c r="L566" s="44"/>
    </row>
    <row r="567" spans="1:12" x14ac:dyDescent="0.2">
      <c r="A567" t="s">
        <v>165</v>
      </c>
      <c r="B567" s="17">
        <f>B566/D566*100</f>
        <v>100</v>
      </c>
      <c r="C567" s="17" t="e">
        <f>C566/E566*100</f>
        <v>#DIV/0!</v>
      </c>
      <c r="D567" s="17" t="e">
        <f>D566/L566*100</f>
        <v>#DIV/0!</v>
      </c>
      <c r="E567" s="17" t="e">
        <f>E566/#REF!*100</f>
        <v>#REF!</v>
      </c>
      <c r="F567" s="17" t="e">
        <f>F566/#REF!*100</f>
        <v>#REF!</v>
      </c>
      <c r="G567" s="17" t="e">
        <f>G566/#REF!*100</f>
        <v>#REF!</v>
      </c>
      <c r="H567" s="17" t="e">
        <f>H566/#REF!*100</f>
        <v>#REF!</v>
      </c>
      <c r="I567" s="17" t="e">
        <f>I566/#REF!*100</f>
        <v>#REF!</v>
      </c>
      <c r="J567" s="17" t="e">
        <f>J566/#REF!*100</f>
        <v>#REF!</v>
      </c>
      <c r="K567" s="17" t="e">
        <f>K566/#REF!*100</f>
        <v>#REF!</v>
      </c>
      <c r="L567" s="45"/>
    </row>
    <row r="568" spans="1:12" x14ac:dyDescent="0.2">
      <c r="A568" t="s">
        <v>172</v>
      </c>
      <c r="B568" s="29">
        <v>1</v>
      </c>
      <c r="C568" s="29">
        <v>2</v>
      </c>
      <c r="D568" s="29">
        <v>2</v>
      </c>
      <c r="E568" s="29">
        <v>0</v>
      </c>
      <c r="F568" s="29">
        <v>1</v>
      </c>
      <c r="G568" s="29">
        <v>2</v>
      </c>
      <c r="H568" s="29">
        <v>2</v>
      </c>
      <c r="I568" s="29">
        <v>1</v>
      </c>
      <c r="J568" s="29">
        <v>0</v>
      </c>
      <c r="K568" s="29">
        <v>0</v>
      </c>
      <c r="L568" s="44"/>
    </row>
    <row r="569" spans="1:12" x14ac:dyDescent="0.2">
      <c r="A569" t="s">
        <v>173</v>
      </c>
      <c r="B569" s="17">
        <f>B568/D568*100</f>
        <v>50</v>
      </c>
      <c r="C569" s="17" t="e">
        <f>C568/E568*100</f>
        <v>#DIV/0!</v>
      </c>
      <c r="D569" s="17" t="e">
        <f>D568/L568*100</f>
        <v>#DIV/0!</v>
      </c>
      <c r="E569" s="17" t="e">
        <f>E568/#REF!*100</f>
        <v>#REF!</v>
      </c>
      <c r="F569" s="17" t="e">
        <f>F568/#REF!*100</f>
        <v>#REF!</v>
      </c>
      <c r="G569" s="17" t="e">
        <f>G568/#REF!*100</f>
        <v>#REF!</v>
      </c>
      <c r="H569" s="17" t="e">
        <f>H568/#REF!*100</f>
        <v>#REF!</v>
      </c>
      <c r="I569" s="17" t="e">
        <f>I568/#REF!*100</f>
        <v>#REF!</v>
      </c>
      <c r="J569" s="17" t="e">
        <f>J568/#REF!*100</f>
        <v>#REF!</v>
      </c>
      <c r="K569" s="17" t="e">
        <f>K568/#REF!*100</f>
        <v>#REF!</v>
      </c>
      <c r="L569" s="45"/>
    </row>
    <row r="570" spans="1:12" x14ac:dyDescent="0.2">
      <c r="A570" t="s">
        <v>174</v>
      </c>
      <c r="B570" s="29">
        <v>2</v>
      </c>
      <c r="C570" s="29">
        <v>3</v>
      </c>
      <c r="D570" s="29">
        <v>3</v>
      </c>
      <c r="E570" s="29">
        <v>2</v>
      </c>
      <c r="F570" s="29">
        <v>2</v>
      </c>
      <c r="G570" s="29">
        <v>4</v>
      </c>
      <c r="H570" s="29">
        <v>4</v>
      </c>
      <c r="I570" s="29">
        <v>1</v>
      </c>
      <c r="J570" s="29">
        <v>0</v>
      </c>
      <c r="K570" s="29">
        <v>1</v>
      </c>
      <c r="L570" s="44"/>
    </row>
    <row r="571" spans="1:12" x14ac:dyDescent="0.2">
      <c r="A571" t="s">
        <v>175</v>
      </c>
      <c r="B571" s="17">
        <f>B570/D570*100</f>
        <v>66.666666666666657</v>
      </c>
      <c r="C571" s="17">
        <f>C570/E570*100</f>
        <v>150</v>
      </c>
      <c r="D571" s="17" t="e">
        <f>D570/L570*100</f>
        <v>#DIV/0!</v>
      </c>
      <c r="E571" s="17" t="e">
        <f>E570/#REF!*100</f>
        <v>#REF!</v>
      </c>
      <c r="F571" s="17" t="e">
        <f>F570/#REF!*100</f>
        <v>#REF!</v>
      </c>
      <c r="G571" s="17" t="e">
        <f>G570/#REF!*100</f>
        <v>#REF!</v>
      </c>
      <c r="H571" s="17" t="e">
        <f>H570/#REF!*100</f>
        <v>#REF!</v>
      </c>
      <c r="I571" s="17" t="e">
        <f>I570/#REF!*100</f>
        <v>#REF!</v>
      </c>
      <c r="J571" s="17" t="e">
        <f>J570/#REF!*100</f>
        <v>#REF!</v>
      </c>
      <c r="K571" s="17" t="e">
        <f>K570/#REF!*100</f>
        <v>#REF!</v>
      </c>
      <c r="L571" s="45"/>
    </row>
    <row r="572" spans="1:12" x14ac:dyDescent="0.2">
      <c r="A572" s="30" t="s">
        <v>185</v>
      </c>
      <c r="B572" s="30">
        <f>B560+B562+B564+B566+B568+B570</f>
        <v>12</v>
      </c>
      <c r="C572" s="30">
        <f t="shared" ref="C572:K572" si="177">C560+C562+C564+C566+C568+C570</f>
        <v>15</v>
      </c>
      <c r="D572" s="30">
        <f t="shared" si="177"/>
        <v>16</v>
      </c>
      <c r="E572" s="30">
        <f t="shared" si="177"/>
        <v>7</v>
      </c>
      <c r="F572" s="30">
        <f t="shared" si="177"/>
        <v>12</v>
      </c>
      <c r="G572" s="30">
        <f t="shared" si="177"/>
        <v>12</v>
      </c>
      <c r="H572" s="30">
        <f t="shared" si="177"/>
        <v>19</v>
      </c>
      <c r="I572" s="30">
        <f t="shared" si="177"/>
        <v>7</v>
      </c>
      <c r="J572" s="30">
        <f t="shared" si="177"/>
        <v>0</v>
      </c>
      <c r="K572" s="30">
        <f t="shared" si="177"/>
        <v>1</v>
      </c>
      <c r="L572" s="147">
        <v>22</v>
      </c>
    </row>
    <row r="573" spans="1:12" x14ac:dyDescent="0.2">
      <c r="A573" s="30" t="s">
        <v>186</v>
      </c>
      <c r="B573" s="36">
        <f>B572/L572*100</f>
        <v>54.54545454545454</v>
      </c>
      <c r="C573" s="36">
        <f>C572/L572*100</f>
        <v>68.181818181818173</v>
      </c>
      <c r="D573" s="36">
        <f>D572/L572*100</f>
        <v>72.727272727272734</v>
      </c>
      <c r="E573" s="36">
        <f>E572/L572*100</f>
        <v>31.818181818181817</v>
      </c>
      <c r="F573" s="36">
        <f>F572/L572*100</f>
        <v>54.54545454545454</v>
      </c>
      <c r="G573" s="36">
        <f>G572/L572*100</f>
        <v>54.54545454545454</v>
      </c>
      <c r="H573" s="36">
        <f>H572/L572*100</f>
        <v>86.36363636363636</v>
      </c>
      <c r="I573" s="36">
        <f>I572/L572*100</f>
        <v>31.818181818181817</v>
      </c>
      <c r="J573" s="36">
        <f>J572/L572*100</f>
        <v>0</v>
      </c>
      <c r="K573" s="36">
        <f>K572/L572*100</f>
        <v>4.5454545454545459</v>
      </c>
      <c r="L573" s="44"/>
    </row>
    <row r="574" spans="1:12" x14ac:dyDescent="0.2">
      <c r="A574" t="s">
        <v>176</v>
      </c>
      <c r="B574" s="29">
        <v>5</v>
      </c>
      <c r="C574" s="29">
        <v>6</v>
      </c>
      <c r="D574" s="29">
        <v>6</v>
      </c>
      <c r="E574" s="29">
        <v>3</v>
      </c>
      <c r="F574" s="29">
        <v>5</v>
      </c>
      <c r="G574" s="29">
        <v>3</v>
      </c>
      <c r="H574" s="29">
        <v>7</v>
      </c>
      <c r="I574" s="29">
        <v>4</v>
      </c>
      <c r="J574" s="29">
        <v>0</v>
      </c>
      <c r="K574" s="29">
        <v>0</v>
      </c>
      <c r="L574" s="45"/>
    </row>
    <row r="575" spans="1:12" x14ac:dyDescent="0.2">
      <c r="A575" t="s">
        <v>180</v>
      </c>
      <c r="B575" s="17">
        <f>B574/D574*100</f>
        <v>83.333333333333343</v>
      </c>
      <c r="C575" s="17">
        <f>C574/E574*100</f>
        <v>200</v>
      </c>
      <c r="D575" s="17" t="e">
        <f>D574/L574*100</f>
        <v>#DIV/0!</v>
      </c>
      <c r="E575" s="17" t="e">
        <f>E574/#REF!*100</f>
        <v>#REF!</v>
      </c>
      <c r="F575" s="17" t="e">
        <f>F574/#REF!*100</f>
        <v>#REF!</v>
      </c>
      <c r="G575" s="17" t="e">
        <f>G574/#REF!*100</f>
        <v>#REF!</v>
      </c>
      <c r="H575" s="17" t="e">
        <f>H574/#REF!*100</f>
        <v>#REF!</v>
      </c>
      <c r="I575" s="17" t="e">
        <f>I574/#REF!*100</f>
        <v>#REF!</v>
      </c>
      <c r="J575" s="17" t="e">
        <f>J574/#REF!*100</f>
        <v>#REF!</v>
      </c>
      <c r="K575" s="17" t="e">
        <f>K574/#REF!*100</f>
        <v>#REF!</v>
      </c>
      <c r="L575" s="45"/>
    </row>
    <row r="576" spans="1:12" x14ac:dyDescent="0.2">
      <c r="A576" t="s">
        <v>55</v>
      </c>
      <c r="B576" s="29">
        <v>0</v>
      </c>
      <c r="C576" s="29">
        <v>0</v>
      </c>
      <c r="D576" s="29">
        <v>0</v>
      </c>
      <c r="E576" s="29">
        <v>0</v>
      </c>
      <c r="F576" s="29">
        <v>0</v>
      </c>
      <c r="G576" s="29">
        <v>0</v>
      </c>
      <c r="H576" s="29">
        <v>0</v>
      </c>
      <c r="I576" s="29">
        <v>0</v>
      </c>
      <c r="J576" s="29">
        <v>0</v>
      </c>
      <c r="K576" s="29">
        <v>0</v>
      </c>
      <c r="L576" s="45"/>
    </row>
    <row r="577" spans="1:12" x14ac:dyDescent="0.2">
      <c r="A577" t="s">
        <v>181</v>
      </c>
      <c r="B577" s="17" t="e">
        <f>B576/D576*100</f>
        <v>#DIV/0!</v>
      </c>
      <c r="C577" s="17" t="e">
        <f>C576/E576*100</f>
        <v>#DIV/0!</v>
      </c>
      <c r="D577" s="17" t="e">
        <f>D576/L576*100</f>
        <v>#DIV/0!</v>
      </c>
      <c r="E577" s="17" t="e">
        <f>E576/#REF!*100</f>
        <v>#REF!</v>
      </c>
      <c r="F577" s="17" t="e">
        <f>F576/#REF!*100</f>
        <v>#REF!</v>
      </c>
      <c r="G577" s="17" t="e">
        <f>G576/#REF!*100</f>
        <v>#REF!</v>
      </c>
      <c r="H577" s="17" t="e">
        <f>H576/#REF!*100</f>
        <v>#REF!</v>
      </c>
      <c r="I577" s="17" t="e">
        <f>I576/#REF!*100</f>
        <v>#REF!</v>
      </c>
      <c r="J577" s="17" t="e">
        <f>J576/#REF!*100</f>
        <v>#REF!</v>
      </c>
      <c r="K577" s="17" t="e">
        <f>K576/#REF!*100</f>
        <v>#REF!</v>
      </c>
      <c r="L577" s="45"/>
    </row>
    <row r="578" spans="1:12" x14ac:dyDescent="0.2">
      <c r="A578" t="s">
        <v>56</v>
      </c>
      <c r="B578" s="29">
        <v>2</v>
      </c>
      <c r="C578" s="29">
        <v>2</v>
      </c>
      <c r="D578" s="29">
        <v>3</v>
      </c>
      <c r="E578" s="29">
        <v>0</v>
      </c>
      <c r="F578" s="29">
        <v>2</v>
      </c>
      <c r="G578" s="29">
        <v>2</v>
      </c>
      <c r="H578" s="29">
        <v>3</v>
      </c>
      <c r="I578" s="29">
        <v>1</v>
      </c>
      <c r="J578" s="29">
        <v>0</v>
      </c>
      <c r="K578" s="29">
        <v>1</v>
      </c>
      <c r="L578" s="45"/>
    </row>
    <row r="579" spans="1:12" x14ac:dyDescent="0.2">
      <c r="A579" t="s">
        <v>182</v>
      </c>
      <c r="B579" s="17">
        <f>B578/D578*100</f>
        <v>66.666666666666657</v>
      </c>
      <c r="C579" s="17" t="e">
        <f>C578/E578*100</f>
        <v>#DIV/0!</v>
      </c>
      <c r="D579" s="17" t="e">
        <f>D578/L578*100</f>
        <v>#DIV/0!</v>
      </c>
      <c r="E579" s="17" t="e">
        <f>E578/#REF!*100</f>
        <v>#REF!</v>
      </c>
      <c r="F579" s="17" t="e">
        <f>F578/#REF!*100</f>
        <v>#REF!</v>
      </c>
      <c r="G579" s="17" t="e">
        <f>G578/#REF!*100</f>
        <v>#REF!</v>
      </c>
      <c r="H579" s="17" t="e">
        <f>H578/#REF!*100</f>
        <v>#REF!</v>
      </c>
      <c r="I579" s="17" t="e">
        <f>I578/#REF!*100</f>
        <v>#REF!</v>
      </c>
      <c r="J579" s="17" t="e">
        <f>J578/#REF!*100</f>
        <v>#REF!</v>
      </c>
      <c r="K579" s="17" t="e">
        <f>K578/#REF!*100</f>
        <v>#REF!</v>
      </c>
      <c r="L579" s="45"/>
    </row>
    <row r="580" spans="1:12" x14ac:dyDescent="0.2">
      <c r="A580" t="s">
        <v>183</v>
      </c>
      <c r="B580" s="29">
        <v>4</v>
      </c>
      <c r="C580" s="29">
        <v>6</v>
      </c>
      <c r="D580" s="29">
        <v>6</v>
      </c>
      <c r="E580" s="29">
        <v>3</v>
      </c>
      <c r="F580" s="29">
        <v>4</v>
      </c>
      <c r="G580" s="29">
        <v>6</v>
      </c>
      <c r="H580" s="29">
        <v>8</v>
      </c>
      <c r="I580" s="29">
        <v>1</v>
      </c>
      <c r="J580" s="29">
        <v>0</v>
      </c>
      <c r="K580" s="29">
        <v>0</v>
      </c>
      <c r="L580" s="45"/>
    </row>
    <row r="581" spans="1:12" x14ac:dyDescent="0.2">
      <c r="A581" t="s">
        <v>182</v>
      </c>
      <c r="B581" s="17">
        <f>B580/D580*100</f>
        <v>66.666666666666657</v>
      </c>
      <c r="C581" s="17">
        <f>C580/E580*100</f>
        <v>200</v>
      </c>
      <c r="D581" s="17" t="e">
        <f>D580/L580*100</f>
        <v>#DIV/0!</v>
      </c>
      <c r="E581" s="17" t="e">
        <f>E580/#REF!*100</f>
        <v>#REF!</v>
      </c>
      <c r="F581" s="17" t="e">
        <f>F580/#REF!*100</f>
        <v>#REF!</v>
      </c>
      <c r="G581" s="17" t="e">
        <f>G580/#REF!*100</f>
        <v>#REF!</v>
      </c>
      <c r="H581" s="17" t="e">
        <f>H580/#REF!*100</f>
        <v>#REF!</v>
      </c>
      <c r="I581" s="17" t="e">
        <f>I580/#REF!*100</f>
        <v>#REF!</v>
      </c>
      <c r="J581" s="17" t="e">
        <f>J580/#REF!*100</f>
        <v>#REF!</v>
      </c>
      <c r="K581" s="17" t="e">
        <f>K580/#REF!*100</f>
        <v>#REF!</v>
      </c>
      <c r="L581" s="45"/>
    </row>
    <row r="582" spans="1:12" x14ac:dyDescent="0.2">
      <c r="A582" t="s">
        <v>16</v>
      </c>
      <c r="B582" s="29">
        <v>1</v>
      </c>
      <c r="C582" s="29">
        <v>1</v>
      </c>
      <c r="D582" s="29">
        <v>1</v>
      </c>
      <c r="E582" s="29">
        <v>1</v>
      </c>
      <c r="F582" s="29">
        <v>1</v>
      </c>
      <c r="G582" s="29">
        <v>1</v>
      </c>
      <c r="H582" s="29">
        <v>1</v>
      </c>
      <c r="I582" s="29">
        <v>1</v>
      </c>
      <c r="J582" s="29">
        <v>0</v>
      </c>
      <c r="K582" s="29">
        <v>0</v>
      </c>
      <c r="L582" s="45"/>
    </row>
    <row r="583" spans="1:12" x14ac:dyDescent="0.2">
      <c r="A583" t="s">
        <v>184</v>
      </c>
      <c r="B583" s="17">
        <f>B582/D582*100</f>
        <v>100</v>
      </c>
      <c r="C583" s="17">
        <f>C582/E582*100</f>
        <v>100</v>
      </c>
      <c r="D583" s="17" t="e">
        <f>D582/L582*100</f>
        <v>#DIV/0!</v>
      </c>
      <c r="E583" s="17" t="e">
        <f>E582/#REF!*100</f>
        <v>#REF!</v>
      </c>
      <c r="F583" s="17" t="e">
        <f>F582/#REF!*100</f>
        <v>#REF!</v>
      </c>
      <c r="G583" s="17" t="e">
        <f>G582/#REF!*100</f>
        <v>#REF!</v>
      </c>
      <c r="H583" s="17" t="e">
        <f>H582/#REF!*100</f>
        <v>#REF!</v>
      </c>
      <c r="I583" s="17" t="e">
        <f>I582/#REF!*100</f>
        <v>#REF!</v>
      </c>
      <c r="J583" s="17" t="e">
        <f>J582/#REF!*100</f>
        <v>#REF!</v>
      </c>
      <c r="K583" s="17" t="e">
        <f>K582/#REF!*100</f>
        <v>#REF!</v>
      </c>
      <c r="L583" s="45"/>
    </row>
    <row r="584" spans="1:12" x14ac:dyDescent="0.2">
      <c r="A584" s="33" t="s">
        <v>152</v>
      </c>
      <c r="B584" s="33">
        <f t="shared" ref="B584:J584" si="178">B574+B576+B578</f>
        <v>7</v>
      </c>
      <c r="C584" s="33">
        <f t="shared" si="178"/>
        <v>8</v>
      </c>
      <c r="D584" s="33">
        <f t="shared" si="178"/>
        <v>9</v>
      </c>
      <c r="E584" s="33">
        <f t="shared" si="178"/>
        <v>3</v>
      </c>
      <c r="F584" s="33">
        <f t="shared" si="178"/>
        <v>7</v>
      </c>
      <c r="G584" s="33">
        <f t="shared" si="178"/>
        <v>5</v>
      </c>
      <c r="H584" s="33">
        <f t="shared" si="178"/>
        <v>10</v>
      </c>
      <c r="I584" s="33">
        <f t="shared" si="178"/>
        <v>5</v>
      </c>
      <c r="J584" s="33">
        <f t="shared" si="178"/>
        <v>0</v>
      </c>
      <c r="K584" s="33">
        <f t="shared" ref="K584" si="179">K574+K576+K578</f>
        <v>1</v>
      </c>
      <c r="L584" s="46" t="e">
        <f>SUM(#REF!)</f>
        <v>#REF!</v>
      </c>
    </row>
    <row r="585" spans="1:12" x14ac:dyDescent="0.2">
      <c r="A585" t="s">
        <v>495</v>
      </c>
    </row>
    <row r="586" spans="1:12" x14ac:dyDescent="0.2">
      <c r="A586" s="3" t="s">
        <v>252</v>
      </c>
    </row>
    <row r="587" spans="1:12" x14ac:dyDescent="0.2">
      <c r="A587" t="s">
        <v>485</v>
      </c>
    </row>
    <row r="589" spans="1:12" x14ac:dyDescent="0.2">
      <c r="A589" s="210" t="s">
        <v>253</v>
      </c>
      <c r="B589" s="210"/>
      <c r="C589" s="210"/>
      <c r="D589" s="210"/>
      <c r="E589" s="210"/>
      <c r="F589" s="210"/>
    </row>
    <row r="590" spans="1:12" x14ac:dyDescent="0.2">
      <c r="B590" s="41" t="s">
        <v>60</v>
      </c>
      <c r="C590" s="41" t="s">
        <v>61</v>
      </c>
      <c r="D590" s="41" t="s">
        <v>62</v>
      </c>
      <c r="E590" s="41" t="s">
        <v>63</v>
      </c>
      <c r="F590" s="43" t="s">
        <v>85</v>
      </c>
    </row>
    <row r="591" spans="1:12" x14ac:dyDescent="0.2">
      <c r="A591" t="s">
        <v>159</v>
      </c>
      <c r="B591" s="29">
        <v>1</v>
      </c>
      <c r="C591" s="29">
        <v>0</v>
      </c>
      <c r="D591" s="29">
        <v>0</v>
      </c>
      <c r="E591" s="29">
        <v>0</v>
      </c>
      <c r="F591" s="44">
        <f>SUM(B591:E591)</f>
        <v>1</v>
      </c>
    </row>
    <row r="592" spans="1:12" x14ac:dyDescent="0.2">
      <c r="A592" t="s">
        <v>158</v>
      </c>
      <c r="B592" s="17" t="e">
        <f>B591/D591*100</f>
        <v>#DIV/0!</v>
      </c>
      <c r="C592" s="17" t="e">
        <f>C591/E591*100</f>
        <v>#DIV/0!</v>
      </c>
      <c r="D592" s="17">
        <f>D591/F591*100</f>
        <v>0</v>
      </c>
      <c r="E592" s="17" t="e">
        <f>E591/#REF!*100</f>
        <v>#REF!</v>
      </c>
      <c r="F592" s="44" t="e">
        <f t="shared" ref="F592:F614" si="180">SUM(B592:E592)</f>
        <v>#DIV/0!</v>
      </c>
    </row>
    <row r="593" spans="1:6" x14ac:dyDescent="0.2">
      <c r="A593" t="s">
        <v>160</v>
      </c>
      <c r="B593" s="29">
        <v>9</v>
      </c>
      <c r="C593" s="29">
        <v>0</v>
      </c>
      <c r="D593" s="29">
        <v>0</v>
      </c>
      <c r="E593" s="29">
        <v>0</v>
      </c>
      <c r="F593" s="44">
        <f t="shared" si="180"/>
        <v>9</v>
      </c>
    </row>
    <row r="594" spans="1:6" x14ac:dyDescent="0.2">
      <c r="A594" t="s">
        <v>161</v>
      </c>
      <c r="B594" s="17" t="e">
        <f>B593/D593*100</f>
        <v>#DIV/0!</v>
      </c>
      <c r="C594" s="17" t="e">
        <f>C593/E593*100</f>
        <v>#DIV/0!</v>
      </c>
      <c r="D594" s="17">
        <f>D593/F593*100</f>
        <v>0</v>
      </c>
      <c r="E594" s="17" t="e">
        <f>E593/#REF!*100</f>
        <v>#REF!</v>
      </c>
      <c r="F594" s="44" t="e">
        <f t="shared" si="180"/>
        <v>#DIV/0!</v>
      </c>
    </row>
    <row r="595" spans="1:6" x14ac:dyDescent="0.2">
      <c r="A595" t="s">
        <v>162</v>
      </c>
      <c r="B595" s="29">
        <v>2</v>
      </c>
      <c r="C595" s="29">
        <v>1</v>
      </c>
      <c r="D595" s="29">
        <v>0</v>
      </c>
      <c r="E595" s="29">
        <v>0</v>
      </c>
      <c r="F595" s="44">
        <f t="shared" si="180"/>
        <v>3</v>
      </c>
    </row>
    <row r="596" spans="1:6" x14ac:dyDescent="0.2">
      <c r="A596" t="s">
        <v>163</v>
      </c>
      <c r="B596" s="17" t="e">
        <f>B595/D595*100</f>
        <v>#DIV/0!</v>
      </c>
      <c r="C596" s="17" t="e">
        <f>C595/E595*100</f>
        <v>#DIV/0!</v>
      </c>
      <c r="D596" s="17">
        <f>D595/F595*100</f>
        <v>0</v>
      </c>
      <c r="E596" s="17" t="e">
        <f>E595/#REF!*100</f>
        <v>#REF!</v>
      </c>
      <c r="F596" s="44" t="e">
        <f t="shared" si="180"/>
        <v>#DIV/0!</v>
      </c>
    </row>
    <row r="597" spans="1:6" x14ac:dyDescent="0.2">
      <c r="A597" t="s">
        <v>164</v>
      </c>
      <c r="B597" s="29">
        <v>1</v>
      </c>
      <c r="C597" s="29">
        <v>0</v>
      </c>
      <c r="D597" s="29">
        <v>1</v>
      </c>
      <c r="E597" s="29">
        <v>0</v>
      </c>
      <c r="F597" s="44">
        <f t="shared" si="180"/>
        <v>2</v>
      </c>
    </row>
    <row r="598" spans="1:6" x14ac:dyDescent="0.2">
      <c r="A598" t="s">
        <v>165</v>
      </c>
      <c r="B598" s="17">
        <f>B597/D597*100</f>
        <v>100</v>
      </c>
      <c r="C598" s="17" t="e">
        <f>C597/E597*100</f>
        <v>#DIV/0!</v>
      </c>
      <c r="D598" s="17">
        <f>D597/F597*100</f>
        <v>50</v>
      </c>
      <c r="E598" s="17" t="e">
        <f>E597/#REF!*100</f>
        <v>#REF!</v>
      </c>
      <c r="F598" s="44" t="e">
        <f t="shared" si="180"/>
        <v>#DIV/0!</v>
      </c>
    </row>
    <row r="599" spans="1:6" x14ac:dyDescent="0.2">
      <c r="A599" t="s">
        <v>172</v>
      </c>
      <c r="B599" s="29">
        <v>0</v>
      </c>
      <c r="C599" s="29">
        <v>2</v>
      </c>
      <c r="D599" s="29">
        <v>0</v>
      </c>
      <c r="E599" s="29">
        <v>0</v>
      </c>
      <c r="F599" s="44">
        <f t="shared" si="180"/>
        <v>2</v>
      </c>
    </row>
    <row r="600" spans="1:6" x14ac:dyDescent="0.2">
      <c r="A600" t="s">
        <v>173</v>
      </c>
      <c r="B600" s="17" t="e">
        <f>B599/D599*100</f>
        <v>#DIV/0!</v>
      </c>
      <c r="C600" s="17" t="e">
        <f>C599/E599*100</f>
        <v>#DIV/0!</v>
      </c>
      <c r="D600" s="17">
        <f>D599/F599*100</f>
        <v>0</v>
      </c>
      <c r="E600" s="17" t="e">
        <f>E599/#REF!*100</f>
        <v>#REF!</v>
      </c>
      <c r="F600" s="44" t="e">
        <f t="shared" si="180"/>
        <v>#DIV/0!</v>
      </c>
    </row>
    <row r="601" spans="1:6" x14ac:dyDescent="0.2">
      <c r="A601" t="s">
        <v>174</v>
      </c>
      <c r="B601" s="29">
        <v>5</v>
      </c>
      <c r="C601" s="29">
        <v>0</v>
      </c>
      <c r="D601" s="29">
        <v>0</v>
      </c>
      <c r="E601" s="29">
        <v>0</v>
      </c>
      <c r="F601" s="44">
        <f t="shared" si="180"/>
        <v>5</v>
      </c>
    </row>
    <row r="602" spans="1:6" x14ac:dyDescent="0.2">
      <c r="A602" t="s">
        <v>175</v>
      </c>
      <c r="B602" s="17" t="e">
        <f>B601/D601*100</f>
        <v>#DIV/0!</v>
      </c>
      <c r="C602" s="17" t="e">
        <f>C601/E601*100</f>
        <v>#DIV/0!</v>
      </c>
      <c r="D602" s="17">
        <f>D601/F601*100</f>
        <v>0</v>
      </c>
      <c r="E602" s="17" t="e">
        <f>E601/#REF!*100</f>
        <v>#REF!</v>
      </c>
      <c r="F602" s="44" t="e">
        <f t="shared" si="180"/>
        <v>#DIV/0!</v>
      </c>
    </row>
    <row r="603" spans="1:6" x14ac:dyDescent="0.2">
      <c r="A603" s="30" t="s">
        <v>185</v>
      </c>
      <c r="B603" s="30">
        <f>B591+B593+B595+B597+B599+B601</f>
        <v>18</v>
      </c>
      <c r="C603" s="30">
        <f t="shared" ref="C603:E603" si="181">C591+C593+C595+C597+C599+C601</f>
        <v>3</v>
      </c>
      <c r="D603" s="30">
        <f t="shared" si="181"/>
        <v>1</v>
      </c>
      <c r="E603" s="30">
        <f t="shared" si="181"/>
        <v>0</v>
      </c>
      <c r="F603" s="44">
        <f t="shared" si="180"/>
        <v>22</v>
      </c>
    </row>
    <row r="604" spans="1:6" x14ac:dyDescent="0.2">
      <c r="A604" s="30" t="s">
        <v>186</v>
      </c>
      <c r="B604" s="36">
        <f>B603/F603*100</f>
        <v>81.818181818181827</v>
      </c>
      <c r="C604" s="36">
        <f>C603/F603*100</f>
        <v>13.636363636363635</v>
      </c>
      <c r="D604" s="36">
        <f>D603/F603*100</f>
        <v>4.5454545454545459</v>
      </c>
      <c r="E604" s="36">
        <f>E603/F603*100</f>
        <v>0</v>
      </c>
      <c r="F604" s="44">
        <f t="shared" si="180"/>
        <v>100.00000000000001</v>
      </c>
    </row>
    <row r="605" spans="1:6" x14ac:dyDescent="0.2">
      <c r="A605" t="s">
        <v>176</v>
      </c>
      <c r="B605" s="29">
        <v>7</v>
      </c>
      <c r="C605" s="29">
        <v>1</v>
      </c>
      <c r="D605" s="29">
        <v>1</v>
      </c>
      <c r="E605" s="29">
        <v>0</v>
      </c>
      <c r="F605" s="44">
        <f t="shared" si="180"/>
        <v>9</v>
      </c>
    </row>
    <row r="606" spans="1:6" x14ac:dyDescent="0.2">
      <c r="A606" t="s">
        <v>180</v>
      </c>
      <c r="B606" s="17">
        <f>B605/D605*100</f>
        <v>700</v>
      </c>
      <c r="C606" s="17" t="e">
        <f>C605/E605*100</f>
        <v>#DIV/0!</v>
      </c>
      <c r="D606" s="17">
        <f>D605/F605*100</f>
        <v>11.111111111111111</v>
      </c>
      <c r="E606" s="17" t="e">
        <f>E605/#REF!*100</f>
        <v>#REF!</v>
      </c>
      <c r="F606" s="44" t="e">
        <f t="shared" si="180"/>
        <v>#DIV/0!</v>
      </c>
    </row>
    <row r="607" spans="1:6" x14ac:dyDescent="0.2">
      <c r="A607" t="s">
        <v>55</v>
      </c>
      <c r="B607" s="29">
        <v>0</v>
      </c>
      <c r="C607" s="29">
        <v>0</v>
      </c>
      <c r="D607" s="29">
        <v>0</v>
      </c>
      <c r="E607" s="29">
        <v>0</v>
      </c>
      <c r="F607" s="44">
        <f t="shared" si="180"/>
        <v>0</v>
      </c>
    </row>
    <row r="608" spans="1:6" x14ac:dyDescent="0.2">
      <c r="A608" t="s">
        <v>181</v>
      </c>
      <c r="B608" s="17" t="e">
        <f>B607/D607*100</f>
        <v>#DIV/0!</v>
      </c>
      <c r="C608" s="17" t="e">
        <f>C607/E607*100</f>
        <v>#DIV/0!</v>
      </c>
      <c r="D608" s="17" t="e">
        <f>D607/F607*100</f>
        <v>#DIV/0!</v>
      </c>
      <c r="E608" s="17" t="e">
        <f>E607/#REF!*100</f>
        <v>#REF!</v>
      </c>
      <c r="F608" s="44" t="e">
        <f t="shared" si="180"/>
        <v>#DIV/0!</v>
      </c>
    </row>
    <row r="609" spans="1:11" x14ac:dyDescent="0.2">
      <c r="A609" t="s">
        <v>56</v>
      </c>
      <c r="B609" s="29">
        <v>3</v>
      </c>
      <c r="C609" s="29">
        <v>1</v>
      </c>
      <c r="D609" s="29">
        <v>0</v>
      </c>
      <c r="E609" s="29">
        <v>0</v>
      </c>
      <c r="F609" s="44">
        <f t="shared" si="180"/>
        <v>4</v>
      </c>
    </row>
    <row r="610" spans="1:11" x14ac:dyDescent="0.2">
      <c r="A610" t="s">
        <v>182</v>
      </c>
      <c r="B610" s="17" t="e">
        <f>B609/D609*100</f>
        <v>#DIV/0!</v>
      </c>
      <c r="C610" s="17" t="e">
        <f>C609/E609*100</f>
        <v>#DIV/0!</v>
      </c>
      <c r="D610" s="17">
        <f>D609/F609*100</f>
        <v>0</v>
      </c>
      <c r="E610" s="17" t="e">
        <f>E609/#REF!*100</f>
        <v>#REF!</v>
      </c>
      <c r="F610" s="44" t="e">
        <f t="shared" si="180"/>
        <v>#DIV/0!</v>
      </c>
    </row>
    <row r="611" spans="1:11" x14ac:dyDescent="0.2">
      <c r="A611" t="s">
        <v>183</v>
      </c>
      <c r="B611" s="29">
        <v>7</v>
      </c>
      <c r="C611" s="29">
        <v>1</v>
      </c>
      <c r="D611" s="29">
        <v>0</v>
      </c>
      <c r="E611" s="29">
        <v>0</v>
      </c>
      <c r="F611" s="44">
        <f t="shared" si="180"/>
        <v>8</v>
      </c>
    </row>
    <row r="612" spans="1:11" x14ac:dyDescent="0.2">
      <c r="A612" t="s">
        <v>182</v>
      </c>
      <c r="B612" s="17" t="e">
        <f>B611/D611*100</f>
        <v>#DIV/0!</v>
      </c>
      <c r="C612" s="17" t="e">
        <f>C611/E611*100</f>
        <v>#DIV/0!</v>
      </c>
      <c r="D612" s="17">
        <f>D611/F611*100</f>
        <v>0</v>
      </c>
      <c r="E612" s="17" t="e">
        <f>E611/#REF!*100</f>
        <v>#REF!</v>
      </c>
      <c r="F612" s="44" t="e">
        <f t="shared" si="180"/>
        <v>#DIV/0!</v>
      </c>
    </row>
    <row r="613" spans="1:11" x14ac:dyDescent="0.2">
      <c r="A613" t="s">
        <v>16</v>
      </c>
      <c r="B613" s="29">
        <v>1</v>
      </c>
      <c r="C613" s="29">
        <v>0</v>
      </c>
      <c r="D613" s="29">
        <v>0</v>
      </c>
      <c r="E613" s="29">
        <v>0</v>
      </c>
      <c r="F613" s="44">
        <f t="shared" si="180"/>
        <v>1</v>
      </c>
    </row>
    <row r="614" spans="1:11" x14ac:dyDescent="0.2">
      <c r="A614" t="s">
        <v>184</v>
      </c>
      <c r="B614" s="17" t="e">
        <f>B613/D613*100</f>
        <v>#DIV/0!</v>
      </c>
      <c r="C614" s="17" t="e">
        <f>C613/E613*100</f>
        <v>#DIV/0!</v>
      </c>
      <c r="D614" s="17">
        <f>D613/F613*100</f>
        <v>0</v>
      </c>
      <c r="E614" s="17" t="e">
        <f>E613/#REF!*100</f>
        <v>#REF!</v>
      </c>
      <c r="F614" s="44" t="e">
        <f t="shared" si="180"/>
        <v>#DIV/0!</v>
      </c>
    </row>
    <row r="615" spans="1:11" x14ac:dyDescent="0.2">
      <c r="A615" s="33" t="s">
        <v>152</v>
      </c>
      <c r="B615" s="33">
        <f>B605+B607+B609+B611+B613</f>
        <v>18</v>
      </c>
      <c r="C615" s="33">
        <f t="shared" ref="C615:E615" si="182">C605+C607+C609+C611+C613</f>
        <v>3</v>
      </c>
      <c r="D615" s="33">
        <f t="shared" si="182"/>
        <v>1</v>
      </c>
      <c r="E615" s="33">
        <f t="shared" si="182"/>
        <v>0</v>
      </c>
      <c r="F615" s="46">
        <f>SUM(B615:E615)</f>
        <v>22</v>
      </c>
    </row>
    <row r="616" spans="1:11" x14ac:dyDescent="0.2">
      <c r="A616" t="s">
        <v>495</v>
      </c>
    </row>
    <row r="618" spans="1:11" x14ac:dyDescent="0.2">
      <c r="A618" s="68" t="s">
        <v>254</v>
      </c>
      <c r="B618" s="68"/>
      <c r="C618" s="68"/>
      <c r="D618" s="68"/>
      <c r="E618" s="68"/>
      <c r="F618" s="68"/>
      <c r="G618" s="68"/>
      <c r="H618" s="68"/>
      <c r="I618" s="68"/>
      <c r="J618" s="1"/>
      <c r="K618" s="1"/>
    </row>
    <row r="619" spans="1:11" ht="100" customHeight="1" x14ac:dyDescent="0.2">
      <c r="B619" s="56" t="s">
        <v>255</v>
      </c>
      <c r="C619" s="56" t="s">
        <v>256</v>
      </c>
      <c r="D619" s="56" t="s">
        <v>257</v>
      </c>
      <c r="E619" s="56" t="s">
        <v>258</v>
      </c>
      <c r="F619" s="56" t="s">
        <v>259</v>
      </c>
      <c r="G619" s="56" t="s">
        <v>260</v>
      </c>
      <c r="H619" s="56" t="s">
        <v>213</v>
      </c>
      <c r="I619" s="43" t="s">
        <v>85</v>
      </c>
    </row>
    <row r="620" spans="1:11" x14ac:dyDescent="0.2">
      <c r="A620" t="s">
        <v>159</v>
      </c>
      <c r="B620" s="29">
        <v>1</v>
      </c>
      <c r="C620" s="29">
        <v>0</v>
      </c>
      <c r="D620" s="29">
        <v>1</v>
      </c>
      <c r="E620" s="29">
        <v>0</v>
      </c>
      <c r="F620" s="29">
        <v>0</v>
      </c>
      <c r="G620" s="29">
        <v>0</v>
      </c>
      <c r="H620" s="29">
        <v>0</v>
      </c>
      <c r="I620" s="44"/>
    </row>
    <row r="621" spans="1:11" x14ac:dyDescent="0.2">
      <c r="A621" t="s">
        <v>158</v>
      </c>
      <c r="B621" s="17">
        <f>B620/D620*100</f>
        <v>100</v>
      </c>
      <c r="C621" s="17" t="e">
        <f>C620/E620*100</f>
        <v>#DIV/0!</v>
      </c>
      <c r="D621" s="17" t="e">
        <f>D620/I620*100</f>
        <v>#DIV/0!</v>
      </c>
      <c r="E621" s="17" t="e">
        <f>E620/#REF!*100</f>
        <v>#REF!</v>
      </c>
      <c r="F621" s="17" t="e">
        <f>F620/#REF!*100</f>
        <v>#REF!</v>
      </c>
      <c r="G621" s="17" t="e">
        <f>G620/#REF!*100</f>
        <v>#REF!</v>
      </c>
      <c r="H621" s="17" t="e">
        <f>H620/#REF!*100</f>
        <v>#REF!</v>
      </c>
      <c r="I621" s="45"/>
    </row>
    <row r="622" spans="1:11" x14ac:dyDescent="0.2">
      <c r="A622" t="s">
        <v>160</v>
      </c>
      <c r="B622" s="29">
        <v>7</v>
      </c>
      <c r="C622" s="29">
        <v>6</v>
      </c>
      <c r="D622" s="29">
        <v>8</v>
      </c>
      <c r="E622" s="29">
        <v>5</v>
      </c>
      <c r="F622" s="29">
        <v>3</v>
      </c>
      <c r="G622" s="29">
        <v>2</v>
      </c>
      <c r="H622" s="29">
        <v>0</v>
      </c>
      <c r="I622" s="44"/>
    </row>
    <row r="623" spans="1:11" x14ac:dyDescent="0.2">
      <c r="A623" t="s">
        <v>161</v>
      </c>
      <c r="B623" s="17">
        <f>B622/D622*100</f>
        <v>87.5</v>
      </c>
      <c r="C623" s="17">
        <f>C622/E622*100</f>
        <v>120</v>
      </c>
      <c r="D623" s="17" t="e">
        <f>D622/I622*100</f>
        <v>#DIV/0!</v>
      </c>
      <c r="E623" s="17" t="e">
        <f>E622/#REF!*100</f>
        <v>#REF!</v>
      </c>
      <c r="F623" s="17" t="e">
        <f>F622/#REF!*100</f>
        <v>#REF!</v>
      </c>
      <c r="G623" s="17" t="e">
        <f>G622/#REF!*100</f>
        <v>#REF!</v>
      </c>
      <c r="H623" s="17" t="e">
        <f>H622/#REF!*100</f>
        <v>#REF!</v>
      </c>
      <c r="I623" s="45"/>
    </row>
    <row r="624" spans="1:11" x14ac:dyDescent="0.2">
      <c r="A624" t="s">
        <v>162</v>
      </c>
      <c r="B624" s="29">
        <v>2</v>
      </c>
      <c r="C624" s="29">
        <v>3</v>
      </c>
      <c r="D624" s="29">
        <v>3</v>
      </c>
      <c r="E624" s="29">
        <v>1</v>
      </c>
      <c r="F624" s="29">
        <v>2</v>
      </c>
      <c r="G624" s="29">
        <v>0</v>
      </c>
      <c r="H624" s="29">
        <v>0</v>
      </c>
      <c r="I624" s="44"/>
    </row>
    <row r="625" spans="1:9" x14ac:dyDescent="0.2">
      <c r="A625" t="s">
        <v>163</v>
      </c>
      <c r="B625" s="17">
        <f>B624/D624*100</f>
        <v>66.666666666666657</v>
      </c>
      <c r="C625" s="17">
        <f>C624/E624*100</f>
        <v>300</v>
      </c>
      <c r="D625" s="17" t="e">
        <f>D624/I624*100</f>
        <v>#DIV/0!</v>
      </c>
      <c r="E625" s="17" t="e">
        <f>E624/#REF!*100</f>
        <v>#REF!</v>
      </c>
      <c r="F625" s="17" t="e">
        <f>F624/#REF!*100</f>
        <v>#REF!</v>
      </c>
      <c r="G625" s="17" t="e">
        <f>G624/#REF!*100</f>
        <v>#REF!</v>
      </c>
      <c r="H625" s="17" t="e">
        <f>H624/#REF!*100</f>
        <v>#REF!</v>
      </c>
      <c r="I625" s="45"/>
    </row>
    <row r="626" spans="1:9" x14ac:dyDescent="0.2">
      <c r="A626" t="s">
        <v>164</v>
      </c>
      <c r="B626" s="29">
        <v>1</v>
      </c>
      <c r="C626" s="29">
        <v>0</v>
      </c>
      <c r="D626" s="29">
        <v>2</v>
      </c>
      <c r="E626" s="29">
        <v>1</v>
      </c>
      <c r="F626" s="29">
        <v>0</v>
      </c>
      <c r="G626" s="29">
        <v>0</v>
      </c>
      <c r="H626" s="29">
        <v>0</v>
      </c>
      <c r="I626" s="44"/>
    </row>
    <row r="627" spans="1:9" x14ac:dyDescent="0.2">
      <c r="A627" t="s">
        <v>165</v>
      </c>
      <c r="B627" s="17">
        <f>B626/D626*100</f>
        <v>50</v>
      </c>
      <c r="C627" s="17">
        <f>C626/E626*100</f>
        <v>0</v>
      </c>
      <c r="D627" s="17" t="e">
        <f>D626/I626*100</f>
        <v>#DIV/0!</v>
      </c>
      <c r="E627" s="17" t="e">
        <f>E626/#REF!*100</f>
        <v>#REF!</v>
      </c>
      <c r="F627" s="17" t="e">
        <f>F626/#REF!*100</f>
        <v>#REF!</v>
      </c>
      <c r="G627" s="17" t="e">
        <f>G626/#REF!*100</f>
        <v>#REF!</v>
      </c>
      <c r="H627" s="17" t="e">
        <f>H626/#REF!*100</f>
        <v>#REF!</v>
      </c>
      <c r="I627" s="45"/>
    </row>
    <row r="628" spans="1:9" x14ac:dyDescent="0.2">
      <c r="A628" t="s">
        <v>172</v>
      </c>
      <c r="B628" s="29">
        <v>0</v>
      </c>
      <c r="C628" s="29">
        <v>1</v>
      </c>
      <c r="D628" s="29">
        <v>2</v>
      </c>
      <c r="E628" s="29">
        <v>2</v>
      </c>
      <c r="F628" s="29">
        <v>2</v>
      </c>
      <c r="G628" s="29">
        <v>2</v>
      </c>
      <c r="H628" s="29">
        <v>0</v>
      </c>
      <c r="I628" s="44"/>
    </row>
    <row r="629" spans="1:9" x14ac:dyDescent="0.2">
      <c r="A629" t="s">
        <v>173</v>
      </c>
      <c r="B629" s="17">
        <f>B628/D628*100</f>
        <v>0</v>
      </c>
      <c r="C629" s="17">
        <f>C628/E628*100</f>
        <v>50</v>
      </c>
      <c r="D629" s="17" t="e">
        <f>D628/I628*100</f>
        <v>#DIV/0!</v>
      </c>
      <c r="E629" s="17" t="e">
        <f>E628/#REF!*100</f>
        <v>#REF!</v>
      </c>
      <c r="F629" s="17" t="e">
        <f>F628/#REF!*100</f>
        <v>#REF!</v>
      </c>
      <c r="G629" s="17" t="e">
        <f>G628/#REF!*100</f>
        <v>#REF!</v>
      </c>
      <c r="H629" s="17" t="e">
        <f>H628/#REF!*100</f>
        <v>#REF!</v>
      </c>
      <c r="I629" s="45"/>
    </row>
    <row r="630" spans="1:9" x14ac:dyDescent="0.2">
      <c r="A630" t="s">
        <v>174</v>
      </c>
      <c r="B630" s="29">
        <v>2</v>
      </c>
      <c r="C630" s="29">
        <v>5</v>
      </c>
      <c r="D630" s="29">
        <v>3</v>
      </c>
      <c r="E630" s="29">
        <v>3</v>
      </c>
      <c r="F630" s="29">
        <v>2</v>
      </c>
      <c r="G630" s="29">
        <v>2</v>
      </c>
      <c r="H630" s="29">
        <v>0</v>
      </c>
      <c r="I630" s="44"/>
    </row>
    <row r="631" spans="1:9" x14ac:dyDescent="0.2">
      <c r="A631" t="s">
        <v>175</v>
      </c>
      <c r="B631" s="17">
        <f>B630/D630*100</f>
        <v>66.666666666666657</v>
      </c>
      <c r="C631" s="17">
        <f>C630/E630*100</f>
        <v>166.66666666666669</v>
      </c>
      <c r="D631" s="17" t="e">
        <f>D630/I630*100</f>
        <v>#DIV/0!</v>
      </c>
      <c r="E631" s="17" t="e">
        <f>E630/#REF!*100</f>
        <v>#REF!</v>
      </c>
      <c r="F631" s="17" t="e">
        <f>F630/#REF!*100</f>
        <v>#REF!</v>
      </c>
      <c r="G631" s="17" t="e">
        <f>G630/#REF!*100</f>
        <v>#REF!</v>
      </c>
      <c r="H631" s="17" t="e">
        <f>H630/#REF!*100</f>
        <v>#REF!</v>
      </c>
      <c r="I631" s="45"/>
    </row>
    <row r="632" spans="1:9" x14ac:dyDescent="0.2">
      <c r="A632" s="30" t="s">
        <v>185</v>
      </c>
      <c r="B632" s="30">
        <f>B620+B622+B624+B626+B628+B630</f>
        <v>13</v>
      </c>
      <c r="C632" s="30">
        <f t="shared" ref="C632:H632" si="183">C620+C622+C624+C626+C628+C630</f>
        <v>15</v>
      </c>
      <c r="D632" s="30">
        <f t="shared" si="183"/>
        <v>19</v>
      </c>
      <c r="E632" s="30">
        <f t="shared" si="183"/>
        <v>12</v>
      </c>
      <c r="F632" s="30">
        <f t="shared" si="183"/>
        <v>9</v>
      </c>
      <c r="G632" s="30">
        <f t="shared" si="183"/>
        <v>6</v>
      </c>
      <c r="H632" s="30">
        <f t="shared" si="183"/>
        <v>0</v>
      </c>
      <c r="I632" s="147">
        <v>22</v>
      </c>
    </row>
    <row r="633" spans="1:9" x14ac:dyDescent="0.2">
      <c r="A633" s="30" t="s">
        <v>186</v>
      </c>
      <c r="B633" s="36">
        <f>B632/D632*100</f>
        <v>68.421052631578945</v>
      </c>
      <c r="C633" s="36">
        <f>C632/I632*100</f>
        <v>68.181818181818173</v>
      </c>
      <c r="D633" s="36">
        <f>D632/I632*100</f>
        <v>86.36363636363636</v>
      </c>
      <c r="E633" s="36">
        <f>E632/I632*100</f>
        <v>54.54545454545454</v>
      </c>
      <c r="F633" s="36">
        <f>F632/I632*100</f>
        <v>40.909090909090914</v>
      </c>
      <c r="G633" s="36">
        <f>G632/I632*100</f>
        <v>27.27272727272727</v>
      </c>
      <c r="H633" s="36">
        <f>H632/I632*100</f>
        <v>0</v>
      </c>
      <c r="I633" s="44"/>
    </row>
    <row r="634" spans="1:9" x14ac:dyDescent="0.2">
      <c r="A634" t="s">
        <v>176</v>
      </c>
      <c r="B634" s="29">
        <v>7</v>
      </c>
      <c r="C634" s="29">
        <v>6</v>
      </c>
      <c r="D634" s="29">
        <v>8</v>
      </c>
      <c r="E634" s="29">
        <v>4</v>
      </c>
      <c r="F634" s="29">
        <v>3</v>
      </c>
      <c r="G634" s="29">
        <v>0</v>
      </c>
      <c r="H634" s="29">
        <v>0</v>
      </c>
      <c r="I634" s="45"/>
    </row>
    <row r="635" spans="1:9" x14ac:dyDescent="0.2">
      <c r="A635" t="s">
        <v>180</v>
      </c>
      <c r="B635" s="17">
        <f>B634/D634*100</f>
        <v>87.5</v>
      </c>
      <c r="C635" s="17">
        <f>C634/E634*100</f>
        <v>150</v>
      </c>
      <c r="D635" s="17" t="e">
        <f>D634/I634*100</f>
        <v>#DIV/0!</v>
      </c>
      <c r="E635" s="17" t="e">
        <f>E634/#REF!*100</f>
        <v>#REF!</v>
      </c>
      <c r="F635" s="17" t="e">
        <f>F634/#REF!*100</f>
        <v>#REF!</v>
      </c>
      <c r="G635" s="17" t="e">
        <f>G634/#REF!*100</f>
        <v>#REF!</v>
      </c>
      <c r="H635" s="17" t="e">
        <f>H634/#REF!*100</f>
        <v>#REF!</v>
      </c>
      <c r="I635" s="45"/>
    </row>
    <row r="636" spans="1:9" x14ac:dyDescent="0.2">
      <c r="A636" t="s">
        <v>55</v>
      </c>
      <c r="B636" s="29">
        <v>0</v>
      </c>
      <c r="C636" s="29">
        <v>0</v>
      </c>
      <c r="D636" s="29">
        <v>0</v>
      </c>
      <c r="E636" s="29">
        <v>0</v>
      </c>
      <c r="F636" s="29">
        <v>0</v>
      </c>
      <c r="G636" s="29">
        <v>0</v>
      </c>
      <c r="H636" s="29">
        <v>0</v>
      </c>
      <c r="I636" s="45"/>
    </row>
    <row r="637" spans="1:9" x14ac:dyDescent="0.2">
      <c r="A637" t="s">
        <v>181</v>
      </c>
      <c r="B637" s="17" t="e">
        <f>B636/D636*100</f>
        <v>#DIV/0!</v>
      </c>
      <c r="C637" s="17" t="e">
        <f>C636/E636*100</f>
        <v>#DIV/0!</v>
      </c>
      <c r="D637" s="17" t="e">
        <f>D636/I636*100</f>
        <v>#DIV/0!</v>
      </c>
      <c r="E637" s="17" t="e">
        <f>E636/#REF!*100</f>
        <v>#REF!</v>
      </c>
      <c r="F637" s="17" t="e">
        <f>F636/#REF!*100</f>
        <v>#REF!</v>
      </c>
      <c r="G637" s="17" t="e">
        <f>G636/#REF!*100</f>
        <v>#REF!</v>
      </c>
      <c r="H637" s="17" t="e">
        <f>H636/#REF!*100</f>
        <v>#REF!</v>
      </c>
      <c r="I637" s="45"/>
    </row>
    <row r="638" spans="1:9" x14ac:dyDescent="0.2">
      <c r="A638" t="s">
        <v>56</v>
      </c>
      <c r="B638" s="29">
        <v>2</v>
      </c>
      <c r="C638" s="29">
        <v>2</v>
      </c>
      <c r="D638" s="29">
        <v>2</v>
      </c>
      <c r="E638" s="29">
        <v>2</v>
      </c>
      <c r="F638" s="29">
        <v>3</v>
      </c>
      <c r="G638" s="29">
        <v>1</v>
      </c>
      <c r="H638" s="29">
        <v>0</v>
      </c>
      <c r="I638" s="45"/>
    </row>
    <row r="639" spans="1:9" x14ac:dyDescent="0.2">
      <c r="A639" t="s">
        <v>182</v>
      </c>
      <c r="B639" s="17">
        <f>B638/D638*100</f>
        <v>100</v>
      </c>
      <c r="C639" s="17">
        <f>C638/E638*100</f>
        <v>100</v>
      </c>
      <c r="D639" s="17" t="e">
        <f>D638/I638*100</f>
        <v>#DIV/0!</v>
      </c>
      <c r="E639" s="17" t="e">
        <f>E638/#REF!*100</f>
        <v>#REF!</v>
      </c>
      <c r="F639" s="17" t="e">
        <f>F638/#REF!*100</f>
        <v>#REF!</v>
      </c>
      <c r="G639" s="17" t="e">
        <f>G638/#REF!*100</f>
        <v>#REF!</v>
      </c>
      <c r="H639" s="17" t="e">
        <f>H638/#REF!*100</f>
        <v>#REF!</v>
      </c>
      <c r="I639" s="45"/>
    </row>
    <row r="640" spans="1:9" x14ac:dyDescent="0.2">
      <c r="A640" t="s">
        <v>183</v>
      </c>
      <c r="B640" s="29">
        <v>4</v>
      </c>
      <c r="C640" s="29">
        <v>6</v>
      </c>
      <c r="D640" s="29">
        <v>7</v>
      </c>
      <c r="E640" s="29">
        <v>5</v>
      </c>
      <c r="F640" s="29">
        <v>3</v>
      </c>
      <c r="G640" s="29">
        <v>4</v>
      </c>
      <c r="H640" s="29">
        <v>0</v>
      </c>
      <c r="I640" s="45"/>
    </row>
    <row r="641" spans="1:11" x14ac:dyDescent="0.2">
      <c r="A641" t="s">
        <v>182</v>
      </c>
      <c r="B641" s="17">
        <f>B640/D640*100</f>
        <v>57.142857142857139</v>
      </c>
      <c r="C641" s="17">
        <f>C640/E640*100</f>
        <v>120</v>
      </c>
      <c r="D641" s="17" t="e">
        <f>D640/I640*100</f>
        <v>#DIV/0!</v>
      </c>
      <c r="E641" s="17" t="e">
        <f>E640/#REF!*100</f>
        <v>#REF!</v>
      </c>
      <c r="F641" s="17" t="e">
        <f>F640/#REF!*100</f>
        <v>#REF!</v>
      </c>
      <c r="G641" s="17" t="e">
        <f>G640/#REF!*100</f>
        <v>#REF!</v>
      </c>
      <c r="H641" s="17" t="e">
        <f>H640/#REF!*100</f>
        <v>#REF!</v>
      </c>
      <c r="I641" s="45"/>
    </row>
    <row r="642" spans="1:11" x14ac:dyDescent="0.2">
      <c r="A642" t="s">
        <v>16</v>
      </c>
      <c r="B642" s="29">
        <v>0</v>
      </c>
      <c r="C642" s="29">
        <v>1</v>
      </c>
      <c r="D642" s="29">
        <v>1</v>
      </c>
      <c r="E642" s="29">
        <v>1</v>
      </c>
      <c r="F642" s="29">
        <v>0</v>
      </c>
      <c r="G642" s="29">
        <v>1</v>
      </c>
      <c r="H642" s="29">
        <v>0</v>
      </c>
      <c r="I642" s="45"/>
    </row>
    <row r="643" spans="1:11" x14ac:dyDescent="0.2">
      <c r="A643" t="s">
        <v>184</v>
      </c>
      <c r="B643" s="17">
        <f>B642/D642*100</f>
        <v>0</v>
      </c>
      <c r="C643" s="17">
        <f>C642/E642*100</f>
        <v>100</v>
      </c>
      <c r="D643" s="17" t="e">
        <f>D642/I642*100</f>
        <v>#DIV/0!</v>
      </c>
      <c r="E643" s="17" t="e">
        <f>E642/#REF!*100</f>
        <v>#REF!</v>
      </c>
      <c r="F643" s="17" t="e">
        <f>F642/#REF!*100</f>
        <v>#REF!</v>
      </c>
      <c r="G643" s="17" t="e">
        <f>G642/#REF!*100</f>
        <v>#REF!</v>
      </c>
      <c r="H643" s="17" t="e">
        <f>H642/#REF!*100</f>
        <v>#REF!</v>
      </c>
      <c r="I643" s="45"/>
    </row>
    <row r="644" spans="1:11" x14ac:dyDescent="0.2">
      <c r="A644" s="33" t="s">
        <v>152</v>
      </c>
      <c r="B644" s="33">
        <f>B634+B636+B638+B640+B642</f>
        <v>13</v>
      </c>
      <c r="C644" s="33">
        <f t="shared" ref="C644:G644" si="184">C634+C636+C638+C640+C642</f>
        <v>15</v>
      </c>
      <c r="D644" s="33">
        <f t="shared" si="184"/>
        <v>18</v>
      </c>
      <c r="E644" s="33">
        <f t="shared" si="184"/>
        <v>12</v>
      </c>
      <c r="F644" s="33">
        <f t="shared" si="184"/>
        <v>9</v>
      </c>
      <c r="G644" s="33">
        <f t="shared" si="184"/>
        <v>6</v>
      </c>
      <c r="H644" s="33">
        <f>H634+H636+H638+H640+H642</f>
        <v>0</v>
      </c>
      <c r="I644" s="46"/>
    </row>
    <row r="645" spans="1:11" x14ac:dyDescent="0.2">
      <c r="A645" s="3" t="s">
        <v>214</v>
      </c>
    </row>
    <row r="647" spans="1:11" x14ac:dyDescent="0.2">
      <c r="A647" t="s">
        <v>495</v>
      </c>
    </row>
    <row r="649" spans="1:11" x14ac:dyDescent="0.2">
      <c r="A649" s="68" t="s">
        <v>261</v>
      </c>
      <c r="B649" s="68"/>
      <c r="C649" s="68"/>
      <c r="D649" s="68"/>
      <c r="E649" s="68"/>
      <c r="F649" s="68"/>
      <c r="G649" s="68"/>
      <c r="H649" s="68"/>
      <c r="I649" s="216"/>
      <c r="J649" s="216"/>
      <c r="K649" s="1"/>
    </row>
    <row r="650" spans="1:11" ht="100" customHeight="1" x14ac:dyDescent="0.2">
      <c r="B650" s="56" t="s">
        <v>262</v>
      </c>
      <c r="C650" s="56" t="s">
        <v>263</v>
      </c>
      <c r="D650" s="56" t="s">
        <v>264</v>
      </c>
      <c r="E650" s="56" t="s">
        <v>265</v>
      </c>
      <c r="F650" s="56" t="s">
        <v>266</v>
      </c>
      <c r="G650" s="56" t="s">
        <v>267</v>
      </c>
      <c r="H650" s="56" t="s">
        <v>268</v>
      </c>
      <c r="I650" s="56" t="s">
        <v>269</v>
      </c>
      <c r="J650" s="43" t="s">
        <v>85</v>
      </c>
    </row>
    <row r="651" spans="1:11" x14ac:dyDescent="0.2">
      <c r="A651" t="s">
        <v>159</v>
      </c>
      <c r="B651" s="29">
        <v>0</v>
      </c>
      <c r="C651" s="29">
        <v>0</v>
      </c>
      <c r="D651" s="29">
        <v>1</v>
      </c>
      <c r="E651" s="29">
        <v>0</v>
      </c>
      <c r="F651" s="29">
        <v>0</v>
      </c>
      <c r="G651" s="29">
        <v>0</v>
      </c>
      <c r="H651" s="29">
        <v>0</v>
      </c>
      <c r="I651" s="29">
        <v>0</v>
      </c>
      <c r="J651" s="44"/>
    </row>
    <row r="652" spans="1:11" x14ac:dyDescent="0.2">
      <c r="A652" t="s">
        <v>158</v>
      </c>
      <c r="B652" s="17">
        <f>B651/D651*100</f>
        <v>0</v>
      </c>
      <c r="C652" s="17" t="e">
        <f>C651/E651*100</f>
        <v>#DIV/0!</v>
      </c>
      <c r="D652" s="17" t="e">
        <f>D651/J651*100</f>
        <v>#DIV/0!</v>
      </c>
      <c r="E652" s="17" t="e">
        <f>E651/#REF!*100</f>
        <v>#REF!</v>
      </c>
      <c r="F652" s="17" t="e">
        <f>F651/#REF!*100</f>
        <v>#REF!</v>
      </c>
      <c r="G652" s="17" t="e">
        <f>G651/#REF!*100</f>
        <v>#REF!</v>
      </c>
      <c r="H652" s="17" t="e">
        <f>H651/#REF!*100</f>
        <v>#REF!</v>
      </c>
      <c r="I652" s="17" t="e">
        <f>I651/#REF!*100</f>
        <v>#REF!</v>
      </c>
      <c r="J652" s="45"/>
    </row>
    <row r="653" spans="1:11" x14ac:dyDescent="0.2">
      <c r="A653" t="s">
        <v>160</v>
      </c>
      <c r="B653" s="29">
        <v>5</v>
      </c>
      <c r="C653" s="29">
        <v>6</v>
      </c>
      <c r="D653" s="29">
        <v>7</v>
      </c>
      <c r="E653" s="29">
        <v>4</v>
      </c>
      <c r="F653" s="29">
        <v>5</v>
      </c>
      <c r="G653" s="29">
        <v>8</v>
      </c>
      <c r="H653" s="29">
        <v>0</v>
      </c>
      <c r="I653" s="29">
        <v>0</v>
      </c>
      <c r="J653" s="44"/>
    </row>
    <row r="654" spans="1:11" x14ac:dyDescent="0.2">
      <c r="A654" t="s">
        <v>161</v>
      </c>
      <c r="B654" s="17">
        <f>B653/D653*100</f>
        <v>71.428571428571431</v>
      </c>
      <c r="C654" s="17">
        <f>C653/E653*100</f>
        <v>150</v>
      </c>
      <c r="D654" s="17" t="e">
        <f>D653/J653*100</f>
        <v>#DIV/0!</v>
      </c>
      <c r="E654" s="17" t="e">
        <f>E653/#REF!*100</f>
        <v>#REF!</v>
      </c>
      <c r="F654" s="17" t="e">
        <f>F653/#REF!*100</f>
        <v>#REF!</v>
      </c>
      <c r="G654" s="17" t="e">
        <f>G653/#REF!*100</f>
        <v>#REF!</v>
      </c>
      <c r="H654" s="17" t="e">
        <f>H653/#REF!*100</f>
        <v>#REF!</v>
      </c>
      <c r="I654" s="17" t="e">
        <f>I653/#REF!*100</f>
        <v>#REF!</v>
      </c>
      <c r="J654" s="45"/>
    </row>
    <row r="655" spans="1:11" x14ac:dyDescent="0.2">
      <c r="A655" t="s">
        <v>162</v>
      </c>
      <c r="B655" s="29">
        <v>1</v>
      </c>
      <c r="C655" s="29">
        <v>0</v>
      </c>
      <c r="D655" s="29">
        <v>2</v>
      </c>
      <c r="E655" s="29">
        <v>1</v>
      </c>
      <c r="F655" s="29">
        <v>0</v>
      </c>
      <c r="G655" s="29">
        <v>0</v>
      </c>
      <c r="H655" s="29">
        <v>0</v>
      </c>
      <c r="I655" s="29">
        <v>0</v>
      </c>
      <c r="J655" s="44"/>
    </row>
    <row r="656" spans="1:11" x14ac:dyDescent="0.2">
      <c r="A656" t="s">
        <v>163</v>
      </c>
      <c r="B656" s="17">
        <f>B655/D655*100</f>
        <v>50</v>
      </c>
      <c r="C656" s="17">
        <f>C655/E655*100</f>
        <v>0</v>
      </c>
      <c r="D656" s="17" t="e">
        <f>D655/J655*100</f>
        <v>#DIV/0!</v>
      </c>
      <c r="E656" s="17" t="e">
        <f>E655/#REF!*100</f>
        <v>#REF!</v>
      </c>
      <c r="F656" s="17" t="e">
        <f>F655/#REF!*100</f>
        <v>#REF!</v>
      </c>
      <c r="G656" s="17" t="e">
        <f>G655/#REF!*100</f>
        <v>#REF!</v>
      </c>
      <c r="H656" s="17" t="e">
        <f>H655/#REF!*100</f>
        <v>#REF!</v>
      </c>
      <c r="I656" s="17" t="e">
        <f>I655/#REF!*100</f>
        <v>#REF!</v>
      </c>
      <c r="J656" s="45"/>
    </row>
    <row r="657" spans="1:10" x14ac:dyDescent="0.2">
      <c r="A657" t="s">
        <v>164</v>
      </c>
      <c r="B657" s="29">
        <v>0</v>
      </c>
      <c r="C657" s="29">
        <v>0</v>
      </c>
      <c r="D657" s="29">
        <v>2</v>
      </c>
      <c r="E657" s="29">
        <v>0</v>
      </c>
      <c r="F657" s="29">
        <v>0</v>
      </c>
      <c r="G657" s="29">
        <v>0</v>
      </c>
      <c r="H657" s="29">
        <v>0</v>
      </c>
      <c r="I657" s="29">
        <v>0</v>
      </c>
      <c r="J657" s="44"/>
    </row>
    <row r="658" spans="1:10" x14ac:dyDescent="0.2">
      <c r="A658" t="s">
        <v>165</v>
      </c>
      <c r="B658" s="17">
        <f>B657/D657*100</f>
        <v>0</v>
      </c>
      <c r="C658" s="17" t="e">
        <f>C657/E657*100</f>
        <v>#DIV/0!</v>
      </c>
      <c r="D658" s="17" t="e">
        <f>D657/J657*100</f>
        <v>#DIV/0!</v>
      </c>
      <c r="E658" s="17" t="e">
        <f>E657/#REF!*100</f>
        <v>#REF!</v>
      </c>
      <c r="F658" s="17" t="e">
        <f>F657/#REF!*100</f>
        <v>#REF!</v>
      </c>
      <c r="G658" s="17" t="e">
        <f>G657/#REF!*100</f>
        <v>#REF!</v>
      </c>
      <c r="H658" s="17" t="e">
        <f>H657/#REF!*100</f>
        <v>#REF!</v>
      </c>
      <c r="I658" s="17" t="e">
        <f>I657/#REF!*100</f>
        <v>#REF!</v>
      </c>
      <c r="J658" s="45"/>
    </row>
    <row r="659" spans="1:10" x14ac:dyDescent="0.2">
      <c r="A659" t="s">
        <v>172</v>
      </c>
      <c r="B659" s="29">
        <v>1</v>
      </c>
      <c r="C659" s="29">
        <v>0</v>
      </c>
      <c r="D659" s="29">
        <v>2</v>
      </c>
      <c r="E659" s="29">
        <v>1</v>
      </c>
      <c r="F659" s="29">
        <v>1</v>
      </c>
      <c r="G659" s="29">
        <v>1</v>
      </c>
      <c r="H659" s="29">
        <v>0</v>
      </c>
      <c r="I659" s="29">
        <v>0</v>
      </c>
      <c r="J659" s="44"/>
    </row>
    <row r="660" spans="1:10" x14ac:dyDescent="0.2">
      <c r="A660" t="s">
        <v>173</v>
      </c>
      <c r="B660" s="17">
        <f>B659/D659*100</f>
        <v>50</v>
      </c>
      <c r="C660" s="17">
        <f>C659/E659*100</f>
        <v>0</v>
      </c>
      <c r="D660" s="17" t="e">
        <f>D659/J659*100</f>
        <v>#DIV/0!</v>
      </c>
      <c r="E660" s="17" t="e">
        <f>E659/#REF!*100</f>
        <v>#REF!</v>
      </c>
      <c r="F660" s="17" t="e">
        <f>F659/#REF!*100</f>
        <v>#REF!</v>
      </c>
      <c r="G660" s="17" t="e">
        <f>G659/#REF!*100</f>
        <v>#REF!</v>
      </c>
      <c r="H660" s="17" t="e">
        <f>H659/#REF!*100</f>
        <v>#REF!</v>
      </c>
      <c r="I660" s="17" t="e">
        <f>I659/#REF!*100</f>
        <v>#REF!</v>
      </c>
      <c r="J660" s="45"/>
    </row>
    <row r="661" spans="1:10" x14ac:dyDescent="0.2">
      <c r="A661" t="s">
        <v>174</v>
      </c>
      <c r="B661" s="29">
        <v>2</v>
      </c>
      <c r="C661" s="29">
        <v>3</v>
      </c>
      <c r="D661" s="29">
        <v>4</v>
      </c>
      <c r="E661" s="29">
        <v>1</v>
      </c>
      <c r="F661" s="29">
        <v>1</v>
      </c>
      <c r="G661" s="29">
        <v>1</v>
      </c>
      <c r="H661" s="29">
        <v>1</v>
      </c>
      <c r="I661" s="29">
        <v>0</v>
      </c>
      <c r="J661" s="44"/>
    </row>
    <row r="662" spans="1:10" x14ac:dyDescent="0.2">
      <c r="A662" t="s">
        <v>175</v>
      </c>
      <c r="B662" s="17">
        <f>B661/D661*100</f>
        <v>50</v>
      </c>
      <c r="C662" s="17">
        <f>C661/E661*100</f>
        <v>300</v>
      </c>
      <c r="D662" s="17" t="e">
        <f>D661/J661*100</f>
        <v>#DIV/0!</v>
      </c>
      <c r="E662" s="17" t="e">
        <f>E661/#REF!*100</f>
        <v>#REF!</v>
      </c>
      <c r="F662" s="17" t="e">
        <f>F661/#REF!*100</f>
        <v>#REF!</v>
      </c>
      <c r="G662" s="17" t="e">
        <f>G661/#REF!*100</f>
        <v>#REF!</v>
      </c>
      <c r="H662" s="17" t="e">
        <f>H661/#REF!*100</f>
        <v>#REF!</v>
      </c>
      <c r="I662" s="17" t="e">
        <f>I661/#REF!*100</f>
        <v>#REF!</v>
      </c>
      <c r="J662" s="45"/>
    </row>
    <row r="663" spans="1:10" x14ac:dyDescent="0.2">
      <c r="A663" s="30" t="s">
        <v>185</v>
      </c>
      <c r="B663" s="30">
        <f>B651+B653+B655+B657+B659+B661</f>
        <v>9</v>
      </c>
      <c r="C663" s="30">
        <f t="shared" ref="C663:I663" si="185">C651+C653+C655+C657+C659+C661</f>
        <v>9</v>
      </c>
      <c r="D663" s="30">
        <f t="shared" si="185"/>
        <v>18</v>
      </c>
      <c r="E663" s="30">
        <f t="shared" si="185"/>
        <v>7</v>
      </c>
      <c r="F663" s="30">
        <f t="shared" si="185"/>
        <v>7</v>
      </c>
      <c r="G663" s="30">
        <f t="shared" si="185"/>
        <v>10</v>
      </c>
      <c r="H663" s="30">
        <f t="shared" si="185"/>
        <v>1</v>
      </c>
      <c r="I663" s="30">
        <f t="shared" si="185"/>
        <v>0</v>
      </c>
      <c r="J663" s="147">
        <v>21</v>
      </c>
    </row>
    <row r="664" spans="1:10" x14ac:dyDescent="0.2">
      <c r="A664" s="30" t="s">
        <v>186</v>
      </c>
      <c r="B664" s="36">
        <f>B663/J663*100</f>
        <v>42.857142857142854</v>
      </c>
      <c r="C664" s="36">
        <f>C663/J663*100</f>
        <v>42.857142857142854</v>
      </c>
      <c r="D664" s="36">
        <f>D663/J663*100</f>
        <v>85.714285714285708</v>
      </c>
      <c r="E664" s="36">
        <f>E663/J663*100</f>
        <v>33.333333333333329</v>
      </c>
      <c r="F664" s="36">
        <f>F663/J663*100</f>
        <v>33.333333333333329</v>
      </c>
      <c r="G664" s="36">
        <f>G663/J663*100</f>
        <v>47.619047619047613</v>
      </c>
      <c r="H664" s="36">
        <f>H663/J663*100</f>
        <v>4.7619047619047619</v>
      </c>
      <c r="I664" s="36">
        <f>I663/J663*100</f>
        <v>0</v>
      </c>
      <c r="J664" s="44"/>
    </row>
    <row r="665" spans="1:10" x14ac:dyDescent="0.2">
      <c r="A665" t="s">
        <v>176</v>
      </c>
      <c r="B665" s="29">
        <v>3</v>
      </c>
      <c r="C665" s="29">
        <v>2</v>
      </c>
      <c r="D665" s="29">
        <v>8</v>
      </c>
      <c r="E665" s="29">
        <v>3</v>
      </c>
      <c r="F665" s="29">
        <v>2</v>
      </c>
      <c r="G665" s="29">
        <v>4</v>
      </c>
      <c r="H665" s="29">
        <v>0</v>
      </c>
      <c r="I665" s="29">
        <v>0</v>
      </c>
      <c r="J665" s="45"/>
    </row>
    <row r="666" spans="1:10" x14ac:dyDescent="0.2">
      <c r="A666" t="s">
        <v>180</v>
      </c>
      <c r="B666" s="17">
        <f>B665/D665*100</f>
        <v>37.5</v>
      </c>
      <c r="C666" s="17">
        <f>C665/E665*100</f>
        <v>66.666666666666657</v>
      </c>
      <c r="D666" s="17" t="e">
        <f>D665/J665*100</f>
        <v>#DIV/0!</v>
      </c>
      <c r="E666" s="17" t="e">
        <f>E665/#REF!*100</f>
        <v>#REF!</v>
      </c>
      <c r="F666" s="17" t="e">
        <f>F665/#REF!*100</f>
        <v>#REF!</v>
      </c>
      <c r="G666" s="17" t="e">
        <f>G665/#REF!*100</f>
        <v>#REF!</v>
      </c>
      <c r="H666" s="17" t="e">
        <f>H665/#REF!*100</f>
        <v>#REF!</v>
      </c>
      <c r="I666" s="17" t="e">
        <f>I665/#REF!*100</f>
        <v>#REF!</v>
      </c>
      <c r="J666" s="45"/>
    </row>
    <row r="667" spans="1:10" x14ac:dyDescent="0.2">
      <c r="A667" t="s">
        <v>55</v>
      </c>
      <c r="B667" s="29">
        <v>0</v>
      </c>
      <c r="C667" s="29">
        <v>0</v>
      </c>
      <c r="D667" s="29">
        <v>0</v>
      </c>
      <c r="E667" s="29">
        <v>0</v>
      </c>
      <c r="F667" s="29">
        <v>0</v>
      </c>
      <c r="G667" s="29">
        <v>0</v>
      </c>
      <c r="H667" s="29">
        <v>0</v>
      </c>
      <c r="I667" s="29">
        <v>0</v>
      </c>
      <c r="J667" s="45"/>
    </row>
    <row r="668" spans="1:10" x14ac:dyDescent="0.2">
      <c r="A668" t="s">
        <v>181</v>
      </c>
      <c r="B668" s="17" t="e">
        <f>B667/D667*100</f>
        <v>#DIV/0!</v>
      </c>
      <c r="C668" s="17" t="e">
        <f>C667/E667*100</f>
        <v>#DIV/0!</v>
      </c>
      <c r="D668" s="17" t="e">
        <f>D667/J667*100</f>
        <v>#DIV/0!</v>
      </c>
      <c r="E668" s="17" t="e">
        <f>E667/#REF!*100</f>
        <v>#REF!</v>
      </c>
      <c r="F668" s="17" t="e">
        <f>F667/#REF!*100</f>
        <v>#REF!</v>
      </c>
      <c r="G668" s="17" t="e">
        <f>G667/#REF!*100</f>
        <v>#REF!</v>
      </c>
      <c r="H668" s="17" t="e">
        <f>H667/#REF!*100</f>
        <v>#REF!</v>
      </c>
      <c r="I668" s="17" t="e">
        <f>I667/#REF!*100</f>
        <v>#REF!</v>
      </c>
      <c r="J668" s="45"/>
    </row>
    <row r="669" spans="1:10" x14ac:dyDescent="0.2">
      <c r="A669" t="s">
        <v>56</v>
      </c>
      <c r="B669" s="29">
        <v>1</v>
      </c>
      <c r="C669" s="29">
        <v>3</v>
      </c>
      <c r="D669" s="29">
        <v>4</v>
      </c>
      <c r="E669" s="29">
        <v>2</v>
      </c>
      <c r="F669" s="29">
        <v>2</v>
      </c>
      <c r="G669" s="29">
        <v>2</v>
      </c>
      <c r="H669" s="29">
        <v>0</v>
      </c>
      <c r="I669" s="29">
        <v>0</v>
      </c>
      <c r="J669" s="45"/>
    </row>
    <row r="670" spans="1:10" x14ac:dyDescent="0.2">
      <c r="A670" t="s">
        <v>182</v>
      </c>
      <c r="B670" s="17">
        <f>B669/D669*100</f>
        <v>25</v>
      </c>
      <c r="C670" s="17">
        <f>C669/E669*100</f>
        <v>150</v>
      </c>
      <c r="D670" s="17" t="e">
        <f>D669/J669*100</f>
        <v>#DIV/0!</v>
      </c>
      <c r="E670" s="17" t="e">
        <f>E669/#REF!*100</f>
        <v>#REF!</v>
      </c>
      <c r="F670" s="17" t="e">
        <f>F669/#REF!*100</f>
        <v>#REF!</v>
      </c>
      <c r="G670" s="17" t="e">
        <f>G669/#REF!*100</f>
        <v>#REF!</v>
      </c>
      <c r="H670" s="17" t="e">
        <f>H669/#REF!*100</f>
        <v>#REF!</v>
      </c>
      <c r="I670" s="17" t="e">
        <f>I669/#REF!*100</f>
        <v>#REF!</v>
      </c>
      <c r="J670" s="45"/>
    </row>
    <row r="671" spans="1:10" x14ac:dyDescent="0.2">
      <c r="A671" t="s">
        <v>183</v>
      </c>
      <c r="B671" s="29">
        <v>4</v>
      </c>
      <c r="C671" s="29">
        <v>3</v>
      </c>
      <c r="D671" s="29">
        <v>5</v>
      </c>
      <c r="E671" s="29">
        <v>2</v>
      </c>
      <c r="F671" s="29">
        <v>3</v>
      </c>
      <c r="G671" s="29">
        <v>4</v>
      </c>
      <c r="H671" s="29">
        <v>1</v>
      </c>
      <c r="I671" s="29">
        <v>0</v>
      </c>
      <c r="J671" s="45"/>
    </row>
    <row r="672" spans="1:10" x14ac:dyDescent="0.2">
      <c r="A672" t="s">
        <v>182</v>
      </c>
      <c r="B672" s="17">
        <f>B671/D671*100</f>
        <v>80</v>
      </c>
      <c r="C672" s="17">
        <f>C671/E671*100</f>
        <v>150</v>
      </c>
      <c r="D672" s="17" t="e">
        <f>D671/J671*100</f>
        <v>#DIV/0!</v>
      </c>
      <c r="E672" s="17" t="e">
        <f>E671/#REF!*100</f>
        <v>#REF!</v>
      </c>
      <c r="F672" s="17" t="e">
        <f>F671/#REF!*100</f>
        <v>#REF!</v>
      </c>
      <c r="G672" s="17" t="e">
        <f>G671/#REF!*100</f>
        <v>#REF!</v>
      </c>
      <c r="H672" s="17" t="e">
        <f>H671/#REF!*100</f>
        <v>#REF!</v>
      </c>
      <c r="I672" s="17" t="e">
        <f>I671/#REF!*100</f>
        <v>#REF!</v>
      </c>
      <c r="J672" s="45"/>
    </row>
    <row r="673" spans="1:10" x14ac:dyDescent="0.2">
      <c r="A673" t="s">
        <v>16</v>
      </c>
      <c r="B673" s="29">
        <v>1</v>
      </c>
      <c r="C673" s="29">
        <v>1</v>
      </c>
      <c r="D673" s="29">
        <v>1</v>
      </c>
      <c r="E673" s="29">
        <v>0</v>
      </c>
      <c r="F673" s="29">
        <v>0</v>
      </c>
      <c r="G673" s="29">
        <v>0</v>
      </c>
      <c r="H673" s="29">
        <v>0</v>
      </c>
      <c r="I673" s="29">
        <v>0</v>
      </c>
      <c r="J673" s="45"/>
    </row>
    <row r="674" spans="1:10" x14ac:dyDescent="0.2">
      <c r="A674" t="s">
        <v>184</v>
      </c>
      <c r="B674" s="17">
        <f>B673/D673*100</f>
        <v>100</v>
      </c>
      <c r="C674" s="17" t="e">
        <f>C673/E673*100</f>
        <v>#DIV/0!</v>
      </c>
      <c r="D674" s="17" t="e">
        <f>D673/J673*100</f>
        <v>#DIV/0!</v>
      </c>
      <c r="E674" s="17" t="e">
        <f>E673/#REF!*100</f>
        <v>#REF!</v>
      </c>
      <c r="F674" s="17" t="e">
        <f>F673/#REF!*100</f>
        <v>#REF!</v>
      </c>
      <c r="G674" s="17" t="e">
        <f>G673/#REF!*100</f>
        <v>#REF!</v>
      </c>
      <c r="H674" s="17" t="e">
        <f>H673/#REF!*100</f>
        <v>#REF!</v>
      </c>
      <c r="I674" s="17" t="e">
        <f>I673/#REF!*100</f>
        <v>#REF!</v>
      </c>
      <c r="J674" s="45"/>
    </row>
    <row r="675" spans="1:10" x14ac:dyDescent="0.2">
      <c r="A675" s="33" t="s">
        <v>152</v>
      </c>
      <c r="B675" s="33">
        <f>B665+B667+B669+B671+B673</f>
        <v>9</v>
      </c>
      <c r="C675" s="33">
        <f t="shared" ref="C675:I675" si="186">C665+C667+C669+C671+C673</f>
        <v>9</v>
      </c>
      <c r="D675" s="33">
        <f t="shared" si="186"/>
        <v>18</v>
      </c>
      <c r="E675" s="33">
        <f t="shared" si="186"/>
        <v>7</v>
      </c>
      <c r="F675" s="33">
        <f t="shared" si="186"/>
        <v>7</v>
      </c>
      <c r="G675" s="33">
        <f t="shared" si="186"/>
        <v>10</v>
      </c>
      <c r="H675" s="33">
        <f t="shared" si="186"/>
        <v>1</v>
      </c>
      <c r="I675" s="33">
        <f t="shared" si="186"/>
        <v>0</v>
      </c>
      <c r="J675" s="46"/>
    </row>
    <row r="676" spans="1:10" x14ac:dyDescent="0.2">
      <c r="A676" s="3" t="s">
        <v>270</v>
      </c>
    </row>
    <row r="678" spans="1:10" x14ac:dyDescent="0.2">
      <c r="A678" t="s">
        <v>510</v>
      </c>
    </row>
  </sheetData>
  <mergeCells count="62">
    <mergeCell ref="I11:J11"/>
    <mergeCell ref="A39:I39"/>
    <mergeCell ref="A230:F230"/>
    <mergeCell ref="A258:F258"/>
    <mergeCell ref="A287:F287"/>
    <mergeCell ref="B117:E117"/>
    <mergeCell ref="G117:J117"/>
    <mergeCell ref="A116:U116"/>
    <mergeCell ref="A173:D173"/>
    <mergeCell ref="B202:E202"/>
    <mergeCell ref="G202:J202"/>
    <mergeCell ref="L202:O202"/>
    <mergeCell ref="Q202:T202"/>
    <mergeCell ref="A95:U95"/>
    <mergeCell ref="B96:E96"/>
    <mergeCell ref="G96:J96"/>
    <mergeCell ref="I649:J649"/>
    <mergeCell ref="A498:G498"/>
    <mergeCell ref="A339:H339"/>
    <mergeCell ref="L117:O117"/>
    <mergeCell ref="Q117:T117"/>
    <mergeCell ref="A402:I402"/>
    <mergeCell ref="A450:I450"/>
    <mergeCell ref="B403:L403"/>
    <mergeCell ref="N403:X403"/>
    <mergeCell ref="A589:F589"/>
    <mergeCell ref="A555:E555"/>
    <mergeCell ref="CH403:CR403"/>
    <mergeCell ref="CT403:DD403"/>
    <mergeCell ref="DF403:DP403"/>
    <mergeCell ref="CT425:DD425"/>
    <mergeCell ref="DF425:DP425"/>
    <mergeCell ref="A424:EC424"/>
    <mergeCell ref="B425:L425"/>
    <mergeCell ref="N425:X425"/>
    <mergeCell ref="Z425:AJ425"/>
    <mergeCell ref="DR425:EB425"/>
    <mergeCell ref="AL425:AV425"/>
    <mergeCell ref="AX425:BH425"/>
    <mergeCell ref="BJ425:BT425"/>
    <mergeCell ref="BV425:CF425"/>
    <mergeCell ref="CH425:CR425"/>
    <mergeCell ref="Z403:AJ403"/>
    <mergeCell ref="L96:O96"/>
    <mergeCell ref="Q96:T96"/>
    <mergeCell ref="A145:E145"/>
    <mergeCell ref="B370:J370"/>
    <mergeCell ref="A369:CG369"/>
    <mergeCell ref="CD370:CL370"/>
    <mergeCell ref="A316:G316"/>
    <mergeCell ref="A366:B366"/>
    <mergeCell ref="L370:T370"/>
    <mergeCell ref="AF370:AN370"/>
    <mergeCell ref="AP370:AX370"/>
    <mergeCell ref="AZ370:BH370"/>
    <mergeCell ref="V370:AD370"/>
    <mergeCell ref="AL403:AV403"/>
    <mergeCell ref="AX403:BH403"/>
    <mergeCell ref="BJ403:BT403"/>
    <mergeCell ref="BJ370:BR370"/>
    <mergeCell ref="BT370:CB370"/>
    <mergeCell ref="BV403:CF40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655"/>
  <sheetViews>
    <sheetView topLeftCell="C538" zoomScale="107" zoomScaleNormal="70" zoomScalePageLayoutView="110" workbookViewId="0">
      <selection activeCell="G564" sqref="G564"/>
    </sheetView>
  </sheetViews>
  <sheetFormatPr baseColWidth="10" defaultColWidth="11" defaultRowHeight="16" x14ac:dyDescent="0.2"/>
  <cols>
    <col min="1" max="1" width="44" customWidth="1"/>
    <col min="2" max="2" width="27.5" customWidth="1"/>
    <col min="3" max="3" width="28.6640625" customWidth="1"/>
    <col min="4" max="4" width="34.6640625" customWidth="1"/>
    <col min="5" max="5" width="20" bestFit="1" customWidth="1"/>
    <col min="6" max="6" width="17.83203125" bestFit="1" customWidth="1"/>
    <col min="7" max="7" width="35.83203125" bestFit="1" customWidth="1"/>
    <col min="8" max="8" width="16" bestFit="1" customWidth="1"/>
    <col min="9" max="9" width="13.1640625" bestFit="1" customWidth="1"/>
    <col min="10" max="10" width="12" bestFit="1" customWidth="1"/>
    <col min="11" max="11" width="11.6640625" bestFit="1" customWidth="1"/>
    <col min="12" max="14" width="11.1640625" bestFit="1" customWidth="1"/>
    <col min="15" max="15" width="19.6640625" customWidth="1"/>
    <col min="16" max="16" width="11.1640625" bestFit="1" customWidth="1"/>
    <col min="17" max="17" width="7.6640625" bestFit="1" customWidth="1"/>
    <col min="18" max="18" width="15.1640625" bestFit="1" customWidth="1"/>
    <col min="19" max="19" width="10.5" bestFit="1" customWidth="1"/>
    <col min="20" max="20" width="6.6640625" bestFit="1" customWidth="1"/>
    <col min="21" max="21" width="11.1640625" bestFit="1" customWidth="1"/>
    <col min="22" max="22" width="21.5" bestFit="1" customWidth="1"/>
    <col min="23" max="132" width="11.1640625" bestFit="1" customWidth="1"/>
  </cols>
  <sheetData>
    <row r="1" spans="1:10" x14ac:dyDescent="0.2">
      <c r="A1" t="s">
        <v>156</v>
      </c>
      <c r="D1" s="21" t="s">
        <v>472</v>
      </c>
      <c r="E1" s="21" t="s">
        <v>515</v>
      </c>
      <c r="F1" s="21"/>
      <c r="G1" s="21"/>
    </row>
    <row r="2" spans="1:10" x14ac:dyDescent="0.2">
      <c r="A2" t="s">
        <v>157</v>
      </c>
      <c r="D2" t="s">
        <v>490</v>
      </c>
    </row>
    <row r="3" spans="1:10" x14ac:dyDescent="0.2">
      <c r="A3" s="21" t="s">
        <v>166</v>
      </c>
      <c r="B3" s="21"/>
      <c r="D3" t="s">
        <v>491</v>
      </c>
    </row>
    <row r="4" spans="1:10" x14ac:dyDescent="0.2">
      <c r="A4" s="21" t="s">
        <v>167</v>
      </c>
      <c r="B4" s="21"/>
    </row>
    <row r="5" spans="1:10" x14ac:dyDescent="0.2">
      <c r="A5" s="21" t="s">
        <v>168</v>
      </c>
      <c r="B5" s="21"/>
    </row>
    <row r="6" spans="1:10" x14ac:dyDescent="0.2">
      <c r="A6" s="21" t="s">
        <v>169</v>
      </c>
      <c r="B6" s="21"/>
    </row>
    <row r="7" spans="1:10" x14ac:dyDescent="0.2">
      <c r="A7" s="21" t="s">
        <v>170</v>
      </c>
      <c r="B7" s="21"/>
    </row>
    <row r="8" spans="1:10" x14ac:dyDescent="0.2">
      <c r="A8" s="21" t="s">
        <v>171</v>
      </c>
      <c r="B8" s="21"/>
    </row>
    <row r="9" spans="1:10" x14ac:dyDescent="0.2">
      <c r="A9" s="21"/>
      <c r="B9" s="21"/>
    </row>
    <row r="10" spans="1:10" x14ac:dyDescent="0.2">
      <c r="B10" s="21"/>
    </row>
    <row r="11" spans="1:10" s="190" customFormat="1" x14ac:dyDescent="0.2">
      <c r="A11" s="231" t="s">
        <v>187</v>
      </c>
      <c r="B11" s="231"/>
      <c r="C11" s="231"/>
      <c r="D11" s="231"/>
      <c r="E11" s="189"/>
      <c r="F11" s="189"/>
      <c r="G11" s="189"/>
      <c r="H11" s="189"/>
      <c r="I11" s="230"/>
      <c r="J11" s="230"/>
    </row>
    <row r="12" spans="1:10" x14ac:dyDescent="0.2">
      <c r="B12" s="195" t="s">
        <v>65</v>
      </c>
      <c r="C12" s="195" t="s">
        <v>64</v>
      </c>
      <c r="D12" s="192" t="s">
        <v>85</v>
      </c>
    </row>
    <row r="13" spans="1:10" x14ac:dyDescent="0.2">
      <c r="A13" t="s">
        <v>185</v>
      </c>
      <c r="B13" s="191">
        <v>23</v>
      </c>
      <c r="C13" s="191">
        <v>0</v>
      </c>
      <c r="D13" s="192">
        <v>23</v>
      </c>
    </row>
    <row r="14" spans="1:10" x14ac:dyDescent="0.2">
      <c r="A14" s="15" t="s">
        <v>186</v>
      </c>
      <c r="B14" s="193">
        <v>100</v>
      </c>
      <c r="C14" s="193">
        <v>0</v>
      </c>
      <c r="D14" s="194">
        <f>B14+C14</f>
        <v>100</v>
      </c>
    </row>
    <row r="15" spans="1:10" s="15" customFormat="1" x14ac:dyDescent="0.2">
      <c r="J15" s="35"/>
    </row>
    <row r="16" spans="1:10" s="15" customFormat="1" x14ac:dyDescent="0.2">
      <c r="A16" s="210" t="s">
        <v>189</v>
      </c>
      <c r="B16" s="210"/>
      <c r="C16" s="210"/>
      <c r="D16" s="210"/>
      <c r="E16" s="210"/>
      <c r="F16" s="210"/>
      <c r="G16" s="210"/>
      <c r="H16" s="210"/>
      <c r="I16" s="210"/>
      <c r="J16" s="35"/>
    </row>
    <row r="17" spans="1:10" s="15" customFormat="1" x14ac:dyDescent="0.2">
      <c r="A17"/>
      <c r="B17" s="172" t="s">
        <v>188</v>
      </c>
      <c r="C17" s="172" t="s">
        <v>151</v>
      </c>
      <c r="D17" s="172" t="s">
        <v>150</v>
      </c>
      <c r="E17" s="172" t="s">
        <v>149</v>
      </c>
      <c r="F17" s="172" t="s">
        <v>148</v>
      </c>
      <c r="G17" s="172" t="s">
        <v>147</v>
      </c>
      <c r="H17" s="172" t="s">
        <v>146</v>
      </c>
      <c r="I17" s="43" t="s">
        <v>85</v>
      </c>
      <c r="J17" s="35"/>
    </row>
    <row r="18" spans="1:10" s="15" customFormat="1" x14ac:dyDescent="0.2">
      <c r="A18" t="s">
        <v>159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1</v>
      </c>
      <c r="H18" s="29">
        <v>0</v>
      </c>
      <c r="I18" s="30">
        <f>SUM(B18:H18)</f>
        <v>1</v>
      </c>
      <c r="J18" s="35"/>
    </row>
    <row r="19" spans="1:10" s="15" customFormat="1" x14ac:dyDescent="0.2">
      <c r="A19" t="s">
        <v>158</v>
      </c>
      <c r="B19" s="17">
        <f>B18/I18*100</f>
        <v>0</v>
      </c>
      <c r="C19" s="17">
        <f>C18/I18*100</f>
        <v>0</v>
      </c>
      <c r="D19" s="17">
        <f>D18/I18*100</f>
        <v>0</v>
      </c>
      <c r="E19" s="17">
        <f>E18/I18*100</f>
        <v>0</v>
      </c>
      <c r="F19" s="17">
        <f>F18/I18*100</f>
        <v>0</v>
      </c>
      <c r="G19" s="17">
        <f>G18/I18*100</f>
        <v>100</v>
      </c>
      <c r="H19" s="17">
        <f>H18/I18*100</f>
        <v>0</v>
      </c>
      <c r="I19" s="30">
        <f t="shared" ref="I19:I29" si="0">SUM(B19:H19)</f>
        <v>100</v>
      </c>
      <c r="J19" s="35"/>
    </row>
    <row r="20" spans="1:10" s="15" customFormat="1" x14ac:dyDescent="0.2">
      <c r="A20" t="s">
        <v>160</v>
      </c>
      <c r="B20" s="29">
        <v>1</v>
      </c>
      <c r="C20" s="29">
        <v>2</v>
      </c>
      <c r="D20" s="29">
        <v>2</v>
      </c>
      <c r="E20" s="29">
        <v>1</v>
      </c>
      <c r="F20" s="29">
        <v>3</v>
      </c>
      <c r="G20" s="29">
        <v>1</v>
      </c>
      <c r="H20" s="29">
        <v>0</v>
      </c>
      <c r="I20" s="30">
        <f t="shared" si="0"/>
        <v>10</v>
      </c>
      <c r="J20" s="35"/>
    </row>
    <row r="21" spans="1:10" s="15" customFormat="1" x14ac:dyDescent="0.2">
      <c r="A21" t="s">
        <v>161</v>
      </c>
      <c r="B21" s="17">
        <f>B20/I20*100</f>
        <v>10</v>
      </c>
      <c r="C21" s="17">
        <f>C20/I20*100</f>
        <v>20</v>
      </c>
      <c r="D21" s="17">
        <f>D20/I20*100</f>
        <v>20</v>
      </c>
      <c r="E21" s="17">
        <f>E20/I20*100</f>
        <v>10</v>
      </c>
      <c r="F21" s="17">
        <f>F20/I20*100</f>
        <v>30</v>
      </c>
      <c r="G21" s="17">
        <f>G20/I20*100</f>
        <v>10</v>
      </c>
      <c r="H21" s="17">
        <f>H20/I20*100</f>
        <v>0</v>
      </c>
      <c r="I21" s="30">
        <f t="shared" si="0"/>
        <v>100</v>
      </c>
      <c r="J21" s="35"/>
    </row>
    <row r="22" spans="1:10" s="15" customFormat="1" x14ac:dyDescent="0.2">
      <c r="A22" t="s">
        <v>162</v>
      </c>
      <c r="B22" s="29">
        <v>0</v>
      </c>
      <c r="C22" s="29">
        <v>0</v>
      </c>
      <c r="D22" s="29">
        <v>2</v>
      </c>
      <c r="E22" s="29">
        <v>0</v>
      </c>
      <c r="F22" s="29">
        <v>0</v>
      </c>
      <c r="G22" s="29">
        <v>0</v>
      </c>
      <c r="H22" s="29">
        <v>1</v>
      </c>
      <c r="I22" s="30">
        <f t="shared" si="0"/>
        <v>3</v>
      </c>
      <c r="J22" s="35"/>
    </row>
    <row r="23" spans="1:10" s="15" customFormat="1" x14ac:dyDescent="0.2">
      <c r="A23" t="s">
        <v>163</v>
      </c>
      <c r="B23" s="17">
        <f>B22/I22*100</f>
        <v>0</v>
      </c>
      <c r="C23" s="17">
        <f>C22/I22*100</f>
        <v>0</v>
      </c>
      <c r="D23" s="17">
        <f>D22/I22*100</f>
        <v>66.666666666666657</v>
      </c>
      <c r="E23" s="17">
        <f>E22/I22*100</f>
        <v>0</v>
      </c>
      <c r="F23" s="17">
        <f>F22/I22*100</f>
        <v>0</v>
      </c>
      <c r="G23" s="17">
        <f>G22/I22*100</f>
        <v>0</v>
      </c>
      <c r="H23" s="17">
        <f>H22/I22*100</f>
        <v>33.333333333333329</v>
      </c>
      <c r="I23" s="30">
        <f t="shared" si="0"/>
        <v>99.999999999999986</v>
      </c>
      <c r="J23" s="35"/>
    </row>
    <row r="24" spans="1:10" s="15" customFormat="1" x14ac:dyDescent="0.2">
      <c r="A24" t="s">
        <v>164</v>
      </c>
      <c r="B24" s="29">
        <v>0</v>
      </c>
      <c r="C24" s="29">
        <v>0</v>
      </c>
      <c r="D24" s="29">
        <v>0</v>
      </c>
      <c r="E24" s="29">
        <v>0</v>
      </c>
      <c r="F24" s="29">
        <v>1</v>
      </c>
      <c r="G24" s="29">
        <v>1</v>
      </c>
      <c r="H24" s="29">
        <v>0</v>
      </c>
      <c r="I24" s="30">
        <f t="shared" si="0"/>
        <v>2</v>
      </c>
      <c r="J24" s="35"/>
    </row>
    <row r="25" spans="1:10" s="15" customFormat="1" x14ac:dyDescent="0.2">
      <c r="A25" t="s">
        <v>165</v>
      </c>
      <c r="B25" s="17">
        <f>B24/I24*100</f>
        <v>0</v>
      </c>
      <c r="C25" s="17">
        <f>C24/I24*100</f>
        <v>0</v>
      </c>
      <c r="D25" s="17">
        <f>D24/I24*100</f>
        <v>0</v>
      </c>
      <c r="E25" s="17">
        <f>E24/I24*100</f>
        <v>0</v>
      </c>
      <c r="F25" s="17">
        <f>F24/I24*100</f>
        <v>50</v>
      </c>
      <c r="G25" s="17">
        <f>G24/I24*100</f>
        <v>50</v>
      </c>
      <c r="H25" s="17">
        <f>H24/I24*100</f>
        <v>0</v>
      </c>
      <c r="I25" s="30">
        <f t="shared" si="0"/>
        <v>100</v>
      </c>
      <c r="J25" s="35"/>
    </row>
    <row r="26" spans="1:10" s="15" customFormat="1" x14ac:dyDescent="0.2">
      <c r="A26" t="s">
        <v>172</v>
      </c>
      <c r="B26" s="29">
        <v>0</v>
      </c>
      <c r="C26" s="29">
        <v>1</v>
      </c>
      <c r="D26" s="29">
        <v>0</v>
      </c>
      <c r="E26" s="29">
        <v>0</v>
      </c>
      <c r="F26" s="29">
        <v>1</v>
      </c>
      <c r="G26" s="29">
        <v>0</v>
      </c>
      <c r="H26" s="29">
        <v>0</v>
      </c>
      <c r="I26" s="30">
        <f t="shared" si="0"/>
        <v>2</v>
      </c>
      <c r="J26" s="35"/>
    </row>
    <row r="27" spans="1:10" s="15" customFormat="1" x14ac:dyDescent="0.2">
      <c r="A27" t="s">
        <v>173</v>
      </c>
      <c r="B27" s="17">
        <f>B26/I26*100</f>
        <v>0</v>
      </c>
      <c r="C27" s="17">
        <f>C26/I26*100</f>
        <v>50</v>
      </c>
      <c r="D27" s="17">
        <f>D26/I26*100</f>
        <v>0</v>
      </c>
      <c r="E27" s="17">
        <f>E26/I26*100</f>
        <v>0</v>
      </c>
      <c r="F27" s="17">
        <f>F26/I26*100</f>
        <v>50</v>
      </c>
      <c r="G27" s="17">
        <f>G26/I26*100</f>
        <v>0</v>
      </c>
      <c r="H27" s="17">
        <f>H26/I26*100</f>
        <v>0</v>
      </c>
      <c r="I27" s="30">
        <f t="shared" si="0"/>
        <v>100</v>
      </c>
      <c r="J27" s="35"/>
    </row>
    <row r="28" spans="1:10" s="15" customFormat="1" x14ac:dyDescent="0.2">
      <c r="A28" t="s">
        <v>174</v>
      </c>
      <c r="B28" s="29">
        <v>2</v>
      </c>
      <c r="C28" s="29">
        <v>2</v>
      </c>
      <c r="D28" s="29">
        <v>1</v>
      </c>
      <c r="E28" s="29">
        <v>0</v>
      </c>
      <c r="F28" s="29">
        <v>0</v>
      </c>
      <c r="G28" s="29">
        <v>0</v>
      </c>
      <c r="H28" s="29">
        <v>0</v>
      </c>
      <c r="I28" s="30">
        <f t="shared" si="0"/>
        <v>5</v>
      </c>
      <c r="J28" s="35"/>
    </row>
    <row r="29" spans="1:10" s="15" customFormat="1" x14ac:dyDescent="0.2">
      <c r="A29" t="s">
        <v>175</v>
      </c>
      <c r="B29" s="17">
        <f>B28/I28*100</f>
        <v>40</v>
      </c>
      <c r="C29" s="17">
        <f>C28/I28*100</f>
        <v>40</v>
      </c>
      <c r="D29" s="17">
        <f>D28/I28*100</f>
        <v>20</v>
      </c>
      <c r="E29" s="17">
        <f>E28/I28*100</f>
        <v>0</v>
      </c>
      <c r="F29" s="17">
        <f>F28/I28*100</f>
        <v>0</v>
      </c>
      <c r="G29" s="17">
        <f>G28/I28*100</f>
        <v>0</v>
      </c>
      <c r="H29" s="17">
        <f>H28/I28*100</f>
        <v>0</v>
      </c>
      <c r="I29" s="30">
        <f t="shared" si="0"/>
        <v>100</v>
      </c>
      <c r="J29" s="35"/>
    </row>
    <row r="30" spans="1:10" s="15" customFormat="1" x14ac:dyDescent="0.2">
      <c r="A30" s="27" t="s">
        <v>185</v>
      </c>
      <c r="B30" s="30">
        <f>B18+B20+B22+B24+B26+B28</f>
        <v>3</v>
      </c>
      <c r="C30" s="30">
        <f t="shared" ref="C30:H30" si="1">C18+C20+C22+C24+C26+C28</f>
        <v>5</v>
      </c>
      <c r="D30" s="30">
        <f t="shared" si="1"/>
        <v>5</v>
      </c>
      <c r="E30" s="30">
        <f>E18+E20+E22+E24+E26+E28</f>
        <v>1</v>
      </c>
      <c r="F30" s="30">
        <f>F18+F20+F22+F24+F26+F28</f>
        <v>5</v>
      </c>
      <c r="G30" s="30">
        <f t="shared" si="1"/>
        <v>3</v>
      </c>
      <c r="H30" s="30">
        <f t="shared" si="1"/>
        <v>1</v>
      </c>
      <c r="I30" s="30">
        <f>SUM(B30:H30)</f>
        <v>23</v>
      </c>
      <c r="J30" s="35"/>
    </row>
    <row r="31" spans="1:10" s="15" customFormat="1" x14ac:dyDescent="0.2">
      <c r="A31" s="27" t="s">
        <v>186</v>
      </c>
      <c r="B31" s="36">
        <f>B30/I30*100</f>
        <v>13.043478260869565</v>
      </c>
      <c r="C31" s="36">
        <f>C30/I30*100</f>
        <v>21.739130434782609</v>
      </c>
      <c r="D31" s="36">
        <f>D30/I30*100</f>
        <v>21.739130434782609</v>
      </c>
      <c r="E31" s="36">
        <f>E30/I30*100</f>
        <v>4.3478260869565215</v>
      </c>
      <c r="F31" s="36">
        <f>F30/I30*100</f>
        <v>21.739130434782609</v>
      </c>
      <c r="G31" s="36">
        <f>G30/I30*100</f>
        <v>13.043478260869565</v>
      </c>
      <c r="H31" s="36">
        <f>H30/I30*100</f>
        <v>4.3478260869565215</v>
      </c>
      <c r="I31" s="30">
        <f>SUM(B31:H31)</f>
        <v>99.999999999999986</v>
      </c>
      <c r="J31" s="35"/>
    </row>
    <row r="32" spans="1:10" s="15" customFormat="1" x14ac:dyDescent="0.2">
      <c r="A32" t="s">
        <v>176</v>
      </c>
      <c r="B32" s="29">
        <v>0</v>
      </c>
      <c r="C32" s="29">
        <v>1</v>
      </c>
      <c r="D32" s="29">
        <v>2</v>
      </c>
      <c r="E32" s="29">
        <v>0</v>
      </c>
      <c r="F32" s="29">
        <v>3</v>
      </c>
      <c r="G32" s="29">
        <v>2</v>
      </c>
      <c r="H32" s="29">
        <v>1</v>
      </c>
      <c r="I32" s="27">
        <f>SUM(B32:H32)</f>
        <v>9</v>
      </c>
      <c r="J32" s="35"/>
    </row>
    <row r="33" spans="1:10" s="15" customFormat="1" x14ac:dyDescent="0.2">
      <c r="A33" t="s">
        <v>180</v>
      </c>
      <c r="B33" s="17">
        <f>B32/I32*100</f>
        <v>0</v>
      </c>
      <c r="C33" s="17">
        <f>C32/I32*100</f>
        <v>11.111111111111111</v>
      </c>
      <c r="D33" s="17">
        <f>D32/I32*100</f>
        <v>22.222222222222221</v>
      </c>
      <c r="E33" s="17">
        <f>E32/I32*100</f>
        <v>0</v>
      </c>
      <c r="F33" s="17">
        <f>F32/I32*100</f>
        <v>33.333333333333329</v>
      </c>
      <c r="G33" s="17">
        <f t="shared" ref="G33" si="2">G32/I32*100</f>
        <v>22.222222222222221</v>
      </c>
      <c r="H33" s="17">
        <f>H32/I32*100</f>
        <v>11.111111111111111</v>
      </c>
      <c r="I33" s="27">
        <f t="shared" ref="I33:I41" si="3">SUM(B33:H33)</f>
        <v>100</v>
      </c>
      <c r="J33" s="35"/>
    </row>
    <row r="34" spans="1:10" s="15" customFormat="1" x14ac:dyDescent="0.2">
      <c r="A34" t="s">
        <v>55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7">
        <f t="shared" si="3"/>
        <v>0</v>
      </c>
      <c r="J34" s="35"/>
    </row>
    <row r="35" spans="1:10" s="15" customFormat="1" x14ac:dyDescent="0.2">
      <c r="A35" t="s">
        <v>181</v>
      </c>
      <c r="B35" s="17" t="e">
        <f>B34/I34*100</f>
        <v>#DIV/0!</v>
      </c>
      <c r="C35" s="17" t="e">
        <f>C34/I34*100</f>
        <v>#DIV/0!</v>
      </c>
      <c r="D35" s="17" t="e">
        <f>D34/I34*100</f>
        <v>#DIV/0!</v>
      </c>
      <c r="E35" s="17" t="e">
        <f>E34/I34*100</f>
        <v>#DIV/0!</v>
      </c>
      <c r="F35" s="17" t="e">
        <f>F34/I34*100</f>
        <v>#DIV/0!</v>
      </c>
      <c r="G35" s="17" t="e">
        <f t="shared" ref="G35" si="4">G34/I34*100</f>
        <v>#DIV/0!</v>
      </c>
      <c r="H35" s="17" t="e">
        <f>H34/I34*100</f>
        <v>#DIV/0!</v>
      </c>
      <c r="I35" s="27" t="e">
        <f t="shared" si="3"/>
        <v>#DIV/0!</v>
      </c>
      <c r="J35" s="35"/>
    </row>
    <row r="36" spans="1:10" s="15" customFormat="1" x14ac:dyDescent="0.2">
      <c r="A36" t="s">
        <v>56</v>
      </c>
      <c r="B36" s="29">
        <v>1</v>
      </c>
      <c r="C36" s="29">
        <v>1</v>
      </c>
      <c r="D36" s="29">
        <v>0</v>
      </c>
      <c r="E36" s="29">
        <v>0</v>
      </c>
      <c r="F36" s="29">
        <v>1</v>
      </c>
      <c r="G36" s="29">
        <v>1</v>
      </c>
      <c r="H36" s="29">
        <v>0</v>
      </c>
      <c r="I36" s="27">
        <f t="shared" si="3"/>
        <v>4</v>
      </c>
      <c r="J36" s="35"/>
    </row>
    <row r="37" spans="1:10" s="15" customFormat="1" x14ac:dyDescent="0.2">
      <c r="A37" t="s">
        <v>182</v>
      </c>
      <c r="B37" s="17">
        <f>B36/I36*100</f>
        <v>25</v>
      </c>
      <c r="C37" s="17">
        <f>C36/I36*100</f>
        <v>25</v>
      </c>
      <c r="D37" s="17">
        <f>D36/I36*100</f>
        <v>0</v>
      </c>
      <c r="E37" s="17">
        <f>E36/I36*100</f>
        <v>0</v>
      </c>
      <c r="F37" s="17">
        <f>F36/I36*100</f>
        <v>25</v>
      </c>
      <c r="G37" s="17">
        <f t="shared" ref="G37" si="5">G36/I36*100</f>
        <v>25</v>
      </c>
      <c r="H37" s="17">
        <f>H36/I36*100</f>
        <v>0</v>
      </c>
      <c r="I37" s="27">
        <f t="shared" si="3"/>
        <v>100</v>
      </c>
      <c r="J37" s="35"/>
    </row>
    <row r="38" spans="1:10" s="15" customFormat="1" x14ac:dyDescent="0.2">
      <c r="A38" t="s">
        <v>183</v>
      </c>
      <c r="B38" s="29">
        <v>2</v>
      </c>
      <c r="C38" s="29">
        <v>3</v>
      </c>
      <c r="D38" s="29">
        <v>2</v>
      </c>
      <c r="E38" s="29">
        <v>1</v>
      </c>
      <c r="F38" s="29">
        <v>1</v>
      </c>
      <c r="G38" s="29">
        <v>0</v>
      </c>
      <c r="H38" s="29">
        <v>0</v>
      </c>
      <c r="I38" s="27">
        <f t="shared" si="3"/>
        <v>9</v>
      </c>
      <c r="J38" s="35"/>
    </row>
    <row r="39" spans="1:10" s="15" customFormat="1" x14ac:dyDescent="0.2">
      <c r="A39" t="s">
        <v>182</v>
      </c>
      <c r="B39" s="17">
        <f>B38/I38*100</f>
        <v>22.222222222222221</v>
      </c>
      <c r="C39" s="17">
        <f>C38/I38*100</f>
        <v>33.333333333333329</v>
      </c>
      <c r="D39" s="17">
        <f>D38/I38*100</f>
        <v>22.222222222222221</v>
      </c>
      <c r="E39" s="17">
        <f>E38/I38*100</f>
        <v>11.111111111111111</v>
      </c>
      <c r="F39" s="17">
        <f>F38/I38*100</f>
        <v>11.111111111111111</v>
      </c>
      <c r="G39" s="17">
        <f t="shared" ref="G39" si="6">G38/I38*100</f>
        <v>0</v>
      </c>
      <c r="H39" s="17">
        <f>H38/I38*100</f>
        <v>0</v>
      </c>
      <c r="I39" s="27">
        <f t="shared" si="3"/>
        <v>100</v>
      </c>
      <c r="J39" s="35"/>
    </row>
    <row r="40" spans="1:10" s="15" customFormat="1" x14ac:dyDescent="0.2">
      <c r="A40" t="s">
        <v>16</v>
      </c>
      <c r="B40" s="29">
        <v>0</v>
      </c>
      <c r="C40" s="29">
        <v>0</v>
      </c>
      <c r="D40" s="29">
        <v>1</v>
      </c>
      <c r="E40" s="29">
        <v>0</v>
      </c>
      <c r="F40" s="29">
        <v>0</v>
      </c>
      <c r="G40" s="29">
        <v>0</v>
      </c>
      <c r="H40" s="29">
        <v>0</v>
      </c>
      <c r="I40" s="27">
        <f t="shared" si="3"/>
        <v>1</v>
      </c>
      <c r="J40" s="35"/>
    </row>
    <row r="41" spans="1:10" s="15" customFormat="1" x14ac:dyDescent="0.2">
      <c r="A41" t="s">
        <v>184</v>
      </c>
      <c r="B41" s="17">
        <f>B40/I40*100</f>
        <v>0</v>
      </c>
      <c r="C41" s="17">
        <f>C40/I40*100</f>
        <v>0</v>
      </c>
      <c r="D41" s="17">
        <f>D40/I40*100</f>
        <v>100</v>
      </c>
      <c r="E41" s="17">
        <f>E40/I40*100</f>
        <v>0</v>
      </c>
      <c r="F41" s="17">
        <f>F40/I40*100</f>
        <v>0</v>
      </c>
      <c r="G41" s="17">
        <f t="shared" ref="G41" si="7">G40/I40*100</f>
        <v>0</v>
      </c>
      <c r="H41" s="17">
        <f>H40/I40*100</f>
        <v>0</v>
      </c>
      <c r="I41" s="27">
        <f t="shared" si="3"/>
        <v>100</v>
      </c>
      <c r="J41" s="35"/>
    </row>
    <row r="42" spans="1:10" s="35" customFormat="1" x14ac:dyDescent="0.2">
      <c r="A42" s="33" t="s">
        <v>152</v>
      </c>
      <c r="B42" s="33">
        <f>B32+B34+B36+B38+B40</f>
        <v>3</v>
      </c>
      <c r="C42" s="33">
        <f>C32+C34+C36+C38+C40</f>
        <v>5</v>
      </c>
      <c r="D42" s="33">
        <f t="shared" ref="D42:G42" si="8">D32+D34+D36+D38+D40</f>
        <v>5</v>
      </c>
      <c r="E42" s="33">
        <f t="shared" si="8"/>
        <v>1</v>
      </c>
      <c r="F42" s="33">
        <f t="shared" si="8"/>
        <v>5</v>
      </c>
      <c r="G42" s="33">
        <f t="shared" si="8"/>
        <v>3</v>
      </c>
      <c r="H42" s="33">
        <f>H32+H34+H36+H38+H40</f>
        <v>1</v>
      </c>
      <c r="I42" s="33">
        <f>SUM(B42:H42)</f>
        <v>23</v>
      </c>
    </row>
    <row r="43" spans="1:10" s="15" customFormat="1" x14ac:dyDescent="0.2">
      <c r="J43" s="35"/>
    </row>
    <row r="44" spans="1:10" s="15" customFormat="1" x14ac:dyDescent="0.2">
      <c r="A44" s="48" t="s">
        <v>190</v>
      </c>
      <c r="B44" s="39"/>
      <c r="C44" s="39"/>
      <c r="D44" s="39"/>
      <c r="E44" s="39"/>
      <c r="F44" s="39"/>
      <c r="G44" s="39"/>
      <c r="H44" s="35"/>
    </row>
    <row r="45" spans="1:10" s="15" customFormat="1" x14ac:dyDescent="0.2">
      <c r="A45"/>
      <c r="B45" s="172" t="s">
        <v>153</v>
      </c>
      <c r="C45" s="172" t="s">
        <v>191</v>
      </c>
      <c r="D45" s="172" t="s">
        <v>192</v>
      </c>
      <c r="E45" s="172" t="s">
        <v>193</v>
      </c>
      <c r="F45" s="172" t="s">
        <v>194</v>
      </c>
      <c r="G45" s="43" t="s">
        <v>85</v>
      </c>
      <c r="H45" s="35"/>
    </row>
    <row r="46" spans="1:10" s="15" customFormat="1" x14ac:dyDescent="0.2">
      <c r="A46" t="s">
        <v>159</v>
      </c>
      <c r="B46" s="29">
        <v>0</v>
      </c>
      <c r="C46" s="29">
        <v>1</v>
      </c>
      <c r="D46" s="29">
        <v>0</v>
      </c>
      <c r="E46" s="29">
        <v>0</v>
      </c>
      <c r="F46" s="29">
        <v>0</v>
      </c>
      <c r="G46" s="44">
        <f>SUM(B46:F46)</f>
        <v>1</v>
      </c>
      <c r="H46" s="35"/>
    </row>
    <row r="47" spans="1:10" s="15" customFormat="1" x14ac:dyDescent="0.2">
      <c r="A47" t="s">
        <v>158</v>
      </c>
      <c r="B47" s="17">
        <f>B46/G46*100</f>
        <v>0</v>
      </c>
      <c r="C47" s="17">
        <f>C46/G46*100</f>
        <v>100</v>
      </c>
      <c r="D47" s="17">
        <f>D46/G46*100</f>
        <v>0</v>
      </c>
      <c r="E47" s="17">
        <f>E46/G46*100</f>
        <v>0</v>
      </c>
      <c r="F47" s="17">
        <f>F46/G46*100</f>
        <v>0</v>
      </c>
      <c r="G47" s="44">
        <f t="shared" ref="G47:G69" si="9">SUM(B47:F47)</f>
        <v>100</v>
      </c>
      <c r="H47" s="35"/>
    </row>
    <row r="48" spans="1:10" s="15" customFormat="1" x14ac:dyDescent="0.2">
      <c r="A48" t="s">
        <v>160</v>
      </c>
      <c r="B48" s="29">
        <v>6</v>
      </c>
      <c r="C48" s="29">
        <v>0</v>
      </c>
      <c r="D48" s="29">
        <v>0</v>
      </c>
      <c r="E48" s="29">
        <v>0</v>
      </c>
      <c r="F48" s="29">
        <v>4</v>
      </c>
      <c r="G48" s="44">
        <f t="shared" si="9"/>
        <v>10</v>
      </c>
      <c r="H48" s="35"/>
    </row>
    <row r="49" spans="1:8" s="15" customFormat="1" x14ac:dyDescent="0.2">
      <c r="A49" t="s">
        <v>161</v>
      </c>
      <c r="B49" s="17">
        <f>B48/G48*100</f>
        <v>60</v>
      </c>
      <c r="C49" s="17">
        <f>C48/G48*100</f>
        <v>0</v>
      </c>
      <c r="D49" s="17">
        <f>D48/G48*100</f>
        <v>0</v>
      </c>
      <c r="E49" s="17">
        <f>E48/G48*100</f>
        <v>0</v>
      </c>
      <c r="F49" s="17">
        <f>F48/G48*100</f>
        <v>40</v>
      </c>
      <c r="G49" s="44">
        <f t="shared" si="9"/>
        <v>100</v>
      </c>
      <c r="H49" s="35"/>
    </row>
    <row r="50" spans="1:8" s="15" customFormat="1" x14ac:dyDescent="0.2">
      <c r="A50" t="s">
        <v>162</v>
      </c>
      <c r="B50" s="29">
        <v>0</v>
      </c>
      <c r="C50" s="29">
        <v>3</v>
      </c>
      <c r="D50" s="29">
        <v>0</v>
      </c>
      <c r="E50" s="29">
        <v>0</v>
      </c>
      <c r="F50" s="29">
        <v>0</v>
      </c>
      <c r="G50" s="44">
        <f t="shared" si="9"/>
        <v>3</v>
      </c>
      <c r="H50" s="35"/>
    </row>
    <row r="51" spans="1:8" s="15" customFormat="1" x14ac:dyDescent="0.2">
      <c r="A51" t="s">
        <v>163</v>
      </c>
      <c r="B51" s="17">
        <f>B50/G50*100</f>
        <v>0</v>
      </c>
      <c r="C51" s="17">
        <f>C50/G50*100</f>
        <v>100</v>
      </c>
      <c r="D51" s="17">
        <f>D50/G50*100</f>
        <v>0</v>
      </c>
      <c r="E51" s="17">
        <f>E50/G50*100</f>
        <v>0</v>
      </c>
      <c r="F51" s="17">
        <f>F50/G50*100</f>
        <v>0</v>
      </c>
      <c r="G51" s="44">
        <f t="shared" si="9"/>
        <v>100</v>
      </c>
      <c r="H51" s="35"/>
    </row>
    <row r="52" spans="1:8" s="15" customFormat="1" x14ac:dyDescent="0.2">
      <c r="A52" t="s">
        <v>164</v>
      </c>
      <c r="B52" s="29">
        <v>2</v>
      </c>
      <c r="C52" s="29">
        <v>0</v>
      </c>
      <c r="D52" s="29">
        <v>0</v>
      </c>
      <c r="E52" s="29">
        <v>0</v>
      </c>
      <c r="F52" s="29">
        <v>0</v>
      </c>
      <c r="G52" s="44">
        <f t="shared" si="9"/>
        <v>2</v>
      </c>
      <c r="H52" s="35"/>
    </row>
    <row r="53" spans="1:8" s="15" customFormat="1" x14ac:dyDescent="0.2">
      <c r="A53" t="s">
        <v>165</v>
      </c>
      <c r="B53" s="17">
        <f>B52/G52*100</f>
        <v>100</v>
      </c>
      <c r="C53" s="17">
        <f>C52/G52*100</f>
        <v>0</v>
      </c>
      <c r="D53" s="17">
        <f>D52/G52*100</f>
        <v>0</v>
      </c>
      <c r="E53" s="17">
        <f>E52/G52*100</f>
        <v>0</v>
      </c>
      <c r="F53" s="17">
        <f>F52/G52*100</f>
        <v>0</v>
      </c>
      <c r="G53" s="44">
        <f t="shared" si="9"/>
        <v>100</v>
      </c>
      <c r="H53" s="35"/>
    </row>
    <row r="54" spans="1:8" s="15" customFormat="1" x14ac:dyDescent="0.2">
      <c r="A54" t="s">
        <v>172</v>
      </c>
      <c r="B54" s="29">
        <v>1</v>
      </c>
      <c r="C54" s="29">
        <v>1</v>
      </c>
      <c r="D54" s="29">
        <v>0</v>
      </c>
      <c r="E54" s="29">
        <v>0</v>
      </c>
      <c r="F54" s="29">
        <v>0</v>
      </c>
      <c r="G54" s="44">
        <f t="shared" si="9"/>
        <v>2</v>
      </c>
      <c r="H54" s="35"/>
    </row>
    <row r="55" spans="1:8" s="15" customFormat="1" x14ac:dyDescent="0.2">
      <c r="A55" t="s">
        <v>173</v>
      </c>
      <c r="B55" s="17">
        <f>B54/G54*100</f>
        <v>50</v>
      </c>
      <c r="C55" s="17">
        <f>C54/G54*100</f>
        <v>50</v>
      </c>
      <c r="D55" s="17">
        <f>D54/G54*100</f>
        <v>0</v>
      </c>
      <c r="E55" s="17">
        <f>E54/G54*100</f>
        <v>0</v>
      </c>
      <c r="F55" s="17">
        <f>F54/G54*100</f>
        <v>0</v>
      </c>
      <c r="G55" s="44">
        <f t="shared" si="9"/>
        <v>100</v>
      </c>
      <c r="H55" s="35"/>
    </row>
    <row r="56" spans="1:8" s="15" customFormat="1" x14ac:dyDescent="0.2">
      <c r="A56" t="s">
        <v>174</v>
      </c>
      <c r="B56" s="29">
        <v>0</v>
      </c>
      <c r="C56" s="29">
        <v>2</v>
      </c>
      <c r="D56" s="29">
        <v>1</v>
      </c>
      <c r="E56" s="29">
        <v>1</v>
      </c>
      <c r="F56" s="29">
        <v>1</v>
      </c>
      <c r="G56" s="44">
        <f t="shared" si="9"/>
        <v>5</v>
      </c>
      <c r="H56" s="35"/>
    </row>
    <row r="57" spans="1:8" s="15" customFormat="1" x14ac:dyDescent="0.2">
      <c r="A57" t="s">
        <v>175</v>
      </c>
      <c r="B57" s="17">
        <f>B56/G56*100</f>
        <v>0</v>
      </c>
      <c r="C57" s="17">
        <f>C56/G56*100</f>
        <v>40</v>
      </c>
      <c r="D57" s="17">
        <f>D56/G56*100</f>
        <v>20</v>
      </c>
      <c r="E57" s="17">
        <f>E56/G56*100</f>
        <v>20</v>
      </c>
      <c r="F57" s="17">
        <f>F56/G56*100</f>
        <v>20</v>
      </c>
      <c r="G57" s="44">
        <f t="shared" si="9"/>
        <v>100</v>
      </c>
      <c r="H57" s="35"/>
    </row>
    <row r="58" spans="1:8" s="35" customFormat="1" x14ac:dyDescent="0.2">
      <c r="A58" s="30" t="s">
        <v>185</v>
      </c>
      <c r="B58" s="30">
        <f>B46+B48+B50+B52+B54+B56</f>
        <v>9</v>
      </c>
      <c r="C58" s="30">
        <f t="shared" ref="C58:F58" si="10">C46+C48+C50+C52+C54+C56</f>
        <v>7</v>
      </c>
      <c r="D58" s="30">
        <f t="shared" si="10"/>
        <v>1</v>
      </c>
      <c r="E58" s="30">
        <f t="shared" si="10"/>
        <v>1</v>
      </c>
      <c r="F58" s="30">
        <f t="shared" si="10"/>
        <v>5</v>
      </c>
      <c r="G58" s="44">
        <f>SUM(B58:F58)</f>
        <v>23</v>
      </c>
    </row>
    <row r="59" spans="1:8" s="35" customFormat="1" x14ac:dyDescent="0.2">
      <c r="A59" s="30" t="s">
        <v>186</v>
      </c>
      <c r="B59" s="155">
        <f>B58/G58*100</f>
        <v>39.130434782608695</v>
      </c>
      <c r="C59" s="155">
        <f>C58/G58*100</f>
        <v>30.434782608695656</v>
      </c>
      <c r="D59" s="155">
        <f>D58/G58*100</f>
        <v>4.3478260869565215</v>
      </c>
      <c r="E59" s="155">
        <f>E58/G58*100</f>
        <v>4.3478260869565215</v>
      </c>
      <c r="F59" s="155">
        <f>F58/G58*100</f>
        <v>21.739130434782609</v>
      </c>
      <c r="G59" s="143">
        <f t="shared" si="9"/>
        <v>99.999999999999986</v>
      </c>
    </row>
    <row r="60" spans="1:8" s="15" customFormat="1" x14ac:dyDescent="0.2">
      <c r="A60" t="s">
        <v>176</v>
      </c>
      <c r="B60" s="29">
        <v>5</v>
      </c>
      <c r="C60" s="29">
        <v>3</v>
      </c>
      <c r="D60" s="29">
        <v>0</v>
      </c>
      <c r="E60" s="29">
        <v>0</v>
      </c>
      <c r="F60" s="29">
        <v>1</v>
      </c>
      <c r="G60" s="44">
        <f t="shared" si="9"/>
        <v>9</v>
      </c>
      <c r="H60" s="35"/>
    </row>
    <row r="61" spans="1:8" s="15" customFormat="1" x14ac:dyDescent="0.2">
      <c r="A61" t="s">
        <v>180</v>
      </c>
      <c r="B61" s="17">
        <f>B60/G60*100</f>
        <v>55.555555555555557</v>
      </c>
      <c r="C61" s="17">
        <f>C60/G60*100</f>
        <v>33.333333333333329</v>
      </c>
      <c r="D61" s="17">
        <f>D60/G60*100</f>
        <v>0</v>
      </c>
      <c r="E61" s="17">
        <f>E60/G60*100</f>
        <v>0</v>
      </c>
      <c r="F61" s="17">
        <f>F60/G60*100</f>
        <v>11.111111111111111</v>
      </c>
      <c r="G61" s="44">
        <f t="shared" si="9"/>
        <v>100</v>
      </c>
      <c r="H61" s="35"/>
    </row>
    <row r="62" spans="1:8" s="15" customFormat="1" x14ac:dyDescent="0.2">
      <c r="A62" t="s">
        <v>55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44">
        <f t="shared" si="9"/>
        <v>0</v>
      </c>
      <c r="H62" s="35"/>
    </row>
    <row r="63" spans="1:8" s="15" customFormat="1" x14ac:dyDescent="0.2">
      <c r="A63" t="s">
        <v>181</v>
      </c>
      <c r="B63" s="17" t="e">
        <f>B62/G62*100</f>
        <v>#DIV/0!</v>
      </c>
      <c r="C63" s="17" t="e">
        <f>C62/G62*100</f>
        <v>#DIV/0!</v>
      </c>
      <c r="D63" s="17" t="e">
        <f>D62/G62*100</f>
        <v>#DIV/0!</v>
      </c>
      <c r="E63" s="17" t="e">
        <f>E62/G62*100</f>
        <v>#DIV/0!</v>
      </c>
      <c r="F63" s="17" t="e">
        <f>F62/G62*100</f>
        <v>#DIV/0!</v>
      </c>
      <c r="G63" s="44" t="e">
        <f t="shared" si="9"/>
        <v>#DIV/0!</v>
      </c>
      <c r="H63" s="35"/>
    </row>
    <row r="64" spans="1:8" s="15" customFormat="1" x14ac:dyDescent="0.2">
      <c r="A64" t="s">
        <v>56</v>
      </c>
      <c r="B64" s="29">
        <v>0</v>
      </c>
      <c r="C64" s="29">
        <v>1</v>
      </c>
      <c r="D64" s="29">
        <v>1</v>
      </c>
      <c r="E64" s="29">
        <v>0</v>
      </c>
      <c r="F64" s="29">
        <v>2</v>
      </c>
      <c r="G64" s="44">
        <f t="shared" si="9"/>
        <v>4</v>
      </c>
      <c r="H64" s="35"/>
    </row>
    <row r="65" spans="1:23" s="15" customFormat="1" x14ac:dyDescent="0.2">
      <c r="A65" t="s">
        <v>182</v>
      </c>
      <c r="B65" s="17">
        <f>B64/G64*100</f>
        <v>0</v>
      </c>
      <c r="C65" s="17">
        <f>C64/G64*100</f>
        <v>25</v>
      </c>
      <c r="D65" s="17">
        <f>D64/G64*100</f>
        <v>25</v>
      </c>
      <c r="E65" s="17">
        <f>E64/G64*100</f>
        <v>0</v>
      </c>
      <c r="F65" s="17">
        <f>F64/G64*100</f>
        <v>50</v>
      </c>
      <c r="G65" s="44">
        <f t="shared" si="9"/>
        <v>100</v>
      </c>
      <c r="H65" s="35"/>
    </row>
    <row r="66" spans="1:23" s="15" customFormat="1" x14ac:dyDescent="0.2">
      <c r="A66" t="s">
        <v>183</v>
      </c>
      <c r="B66" s="29">
        <v>4</v>
      </c>
      <c r="C66" s="29">
        <v>3</v>
      </c>
      <c r="D66" s="29">
        <v>0</v>
      </c>
      <c r="E66" s="29">
        <v>1</v>
      </c>
      <c r="F66" s="29">
        <v>2</v>
      </c>
      <c r="G66" s="44">
        <f t="shared" si="9"/>
        <v>10</v>
      </c>
      <c r="H66" s="35"/>
    </row>
    <row r="67" spans="1:23" s="15" customFormat="1" x14ac:dyDescent="0.2">
      <c r="A67" t="s">
        <v>182</v>
      </c>
      <c r="B67" s="17">
        <f>B66/G66*100</f>
        <v>40</v>
      </c>
      <c r="C67" s="17">
        <f>C66/G66*100</f>
        <v>30</v>
      </c>
      <c r="D67" s="17">
        <f>D66/G66*100</f>
        <v>0</v>
      </c>
      <c r="E67" s="17">
        <f>E66/G66*100</f>
        <v>10</v>
      </c>
      <c r="F67" s="17">
        <f>F66/G66*100</f>
        <v>20</v>
      </c>
      <c r="G67" s="44">
        <f t="shared" si="9"/>
        <v>100</v>
      </c>
      <c r="H67" s="35"/>
    </row>
    <row r="68" spans="1:23" s="15" customFormat="1" x14ac:dyDescent="0.2">
      <c r="A68" t="s">
        <v>16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  <c r="G68" s="44">
        <f t="shared" si="9"/>
        <v>0</v>
      </c>
      <c r="H68" s="35"/>
    </row>
    <row r="69" spans="1:23" s="15" customFormat="1" x14ac:dyDescent="0.2">
      <c r="A69" t="s">
        <v>184</v>
      </c>
      <c r="B69" s="61">
        <v>62.5</v>
      </c>
      <c r="C69" s="61">
        <v>37.5</v>
      </c>
      <c r="D69" s="61">
        <v>0</v>
      </c>
      <c r="E69" s="61">
        <v>0</v>
      </c>
      <c r="F69" s="61">
        <v>0</v>
      </c>
      <c r="G69" s="44">
        <f t="shared" si="9"/>
        <v>100</v>
      </c>
      <c r="H69" s="35"/>
    </row>
    <row r="70" spans="1:23" s="35" customFormat="1" x14ac:dyDescent="0.2">
      <c r="A70" s="33" t="s">
        <v>152</v>
      </c>
      <c r="B70" s="33">
        <f>B60+B62+B64+B66+B68</f>
        <v>9</v>
      </c>
      <c r="C70" s="33">
        <f t="shared" ref="C70:F70" si="11">C60+C62+C64+C66+C68</f>
        <v>7</v>
      </c>
      <c r="D70" s="33">
        <f t="shared" si="11"/>
        <v>1</v>
      </c>
      <c r="E70" s="33">
        <f t="shared" si="11"/>
        <v>1</v>
      </c>
      <c r="F70" s="33">
        <f t="shared" si="11"/>
        <v>5</v>
      </c>
      <c r="G70" s="46">
        <f>SUM(B70:F70)</f>
        <v>23</v>
      </c>
    </row>
    <row r="71" spans="1:23" s="15" customFormat="1" x14ac:dyDescent="0.2">
      <c r="J71" s="35"/>
    </row>
    <row r="72" spans="1:23" s="15" customFormat="1" ht="70" customHeight="1" x14ac:dyDescent="0.2">
      <c r="A72" s="228" t="s">
        <v>493</v>
      </c>
      <c r="B72" s="228"/>
      <c r="C72" s="228"/>
      <c r="D72" s="228"/>
      <c r="E72" s="228"/>
      <c r="F72" s="228"/>
      <c r="G72" s="228"/>
      <c r="H72" s="228"/>
      <c r="I72" s="228"/>
      <c r="J72" s="228"/>
      <c r="K72" s="228"/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/>
      <c r="W72"/>
    </row>
    <row r="73" spans="1:23" s="42" customFormat="1" x14ac:dyDescent="0.2">
      <c r="B73" s="222" t="s">
        <v>497</v>
      </c>
      <c r="C73" s="222"/>
      <c r="D73" s="222"/>
      <c r="E73" s="222"/>
      <c r="F73" s="49"/>
      <c r="G73" s="222" t="s">
        <v>496</v>
      </c>
      <c r="H73" s="222"/>
      <c r="I73" s="222"/>
      <c r="J73" s="222"/>
      <c r="K73" s="49"/>
      <c r="L73" s="221" t="s">
        <v>498</v>
      </c>
      <c r="M73" s="221"/>
      <c r="N73" s="221"/>
      <c r="O73" s="221"/>
      <c r="P73" s="49"/>
      <c r="Q73" s="222" t="s">
        <v>499</v>
      </c>
      <c r="R73" s="222"/>
      <c r="S73" s="222"/>
      <c r="T73" s="222"/>
      <c r="U73" s="49"/>
    </row>
    <row r="74" spans="1:23" x14ac:dyDescent="0.2">
      <c r="B74" s="165" t="s">
        <v>81</v>
      </c>
      <c r="C74" s="165" t="s">
        <v>82</v>
      </c>
      <c r="D74" s="165" t="s">
        <v>83</v>
      </c>
      <c r="E74" s="165" t="s">
        <v>84</v>
      </c>
      <c r="F74" s="43" t="s">
        <v>85</v>
      </c>
      <c r="G74" s="165" t="s">
        <v>81</v>
      </c>
      <c r="H74" s="165" t="s">
        <v>82</v>
      </c>
      <c r="I74" s="165" t="s">
        <v>83</v>
      </c>
      <c r="J74" s="165" t="s">
        <v>84</v>
      </c>
      <c r="K74" s="43" t="s">
        <v>85</v>
      </c>
      <c r="L74" s="165" t="s">
        <v>81</v>
      </c>
      <c r="M74" s="165" t="s">
        <v>82</v>
      </c>
      <c r="N74" s="165" t="s">
        <v>83</v>
      </c>
      <c r="O74" s="165" t="s">
        <v>84</v>
      </c>
      <c r="P74" s="43" t="s">
        <v>85</v>
      </c>
      <c r="Q74" s="165" t="s">
        <v>81</v>
      </c>
      <c r="R74" s="165" t="s">
        <v>82</v>
      </c>
      <c r="S74" s="165" t="s">
        <v>83</v>
      </c>
      <c r="T74" s="165" t="s">
        <v>84</v>
      </c>
      <c r="U74" s="43" t="s">
        <v>85</v>
      </c>
    </row>
    <row r="75" spans="1:23" x14ac:dyDescent="0.2">
      <c r="A75" t="s">
        <v>159</v>
      </c>
      <c r="B75" s="29">
        <v>0</v>
      </c>
      <c r="C75" s="29">
        <v>1</v>
      </c>
      <c r="D75" s="29">
        <v>0</v>
      </c>
      <c r="E75" s="29">
        <v>0</v>
      </c>
      <c r="F75" s="44">
        <f>B75+C75+D75+E75</f>
        <v>1</v>
      </c>
      <c r="G75" s="29">
        <v>1</v>
      </c>
      <c r="H75" s="29">
        <v>0</v>
      </c>
      <c r="I75" s="29">
        <v>0</v>
      </c>
      <c r="J75" s="29">
        <v>0</v>
      </c>
      <c r="K75" s="44">
        <f>G75+H75+I75+J75</f>
        <v>1</v>
      </c>
      <c r="L75" s="29">
        <v>0</v>
      </c>
      <c r="M75" s="29">
        <v>0</v>
      </c>
      <c r="N75" s="29">
        <v>1</v>
      </c>
      <c r="O75" s="29">
        <v>0</v>
      </c>
      <c r="P75" s="44">
        <f>L75+M75+N75+O75</f>
        <v>1</v>
      </c>
      <c r="Q75" s="29">
        <v>0</v>
      </c>
      <c r="R75" s="29">
        <v>0</v>
      </c>
      <c r="S75" s="29">
        <v>0</v>
      </c>
      <c r="T75" s="29">
        <v>1</v>
      </c>
      <c r="U75" s="44">
        <f>Q75+R75+S75+T75</f>
        <v>1</v>
      </c>
    </row>
    <row r="76" spans="1:23" x14ac:dyDescent="0.2">
      <c r="A76" t="s">
        <v>158</v>
      </c>
      <c r="B76" s="17">
        <f>B75/F75*100</f>
        <v>0</v>
      </c>
      <c r="C76" s="17" t="e">
        <f>C75/E75*100</f>
        <v>#DIV/0!</v>
      </c>
      <c r="D76" s="17">
        <f>D75/F75*100</f>
        <v>0</v>
      </c>
      <c r="E76" s="17" t="e">
        <f>E75/#REF!*100</f>
        <v>#REF!</v>
      </c>
      <c r="F76" s="44" t="e">
        <f t="shared" ref="F76:F78" si="12">B76+C76+D76+E76</f>
        <v>#DIV/0!</v>
      </c>
      <c r="G76" s="17" t="e">
        <f>G75/I75*100</f>
        <v>#DIV/0!</v>
      </c>
      <c r="H76" s="17" t="e">
        <f>H75/J75*100</f>
        <v>#DIV/0!</v>
      </c>
      <c r="I76" s="17">
        <f>I75/K75*100</f>
        <v>0</v>
      </c>
      <c r="J76" s="17" t="e">
        <f>J75/#REF!*100</f>
        <v>#REF!</v>
      </c>
      <c r="K76" s="44" t="e">
        <f t="shared" ref="K76:K78" si="13">G76+H76+I76+J76</f>
        <v>#DIV/0!</v>
      </c>
      <c r="L76" s="17">
        <f>L75/N75*100</f>
        <v>0</v>
      </c>
      <c r="M76" s="17" t="e">
        <f>M75/O75*100</f>
        <v>#DIV/0!</v>
      </c>
      <c r="N76" s="17">
        <f>N75/P75*100</f>
        <v>100</v>
      </c>
      <c r="O76" s="17" t="e">
        <f>O75/#REF!*100</f>
        <v>#REF!</v>
      </c>
      <c r="P76" s="44" t="e">
        <f t="shared" ref="P76:P78" si="14">L76+M76+N76+O76</f>
        <v>#DIV/0!</v>
      </c>
      <c r="Q76" s="17" t="e">
        <f>Q75/S75*100</f>
        <v>#DIV/0!</v>
      </c>
      <c r="R76" s="17">
        <f>R75/T75*100</f>
        <v>0</v>
      </c>
      <c r="S76" s="17">
        <f>S75/U75*100</f>
        <v>0</v>
      </c>
      <c r="T76" s="17" t="e">
        <f>T75/#REF!*100</f>
        <v>#REF!</v>
      </c>
      <c r="U76" s="44" t="e">
        <f t="shared" ref="U76:U78" si="15">Q76+R76+S76+T76</f>
        <v>#DIV/0!</v>
      </c>
    </row>
    <row r="77" spans="1:23" x14ac:dyDescent="0.2">
      <c r="A77" t="s">
        <v>160</v>
      </c>
      <c r="B77" s="29">
        <v>3</v>
      </c>
      <c r="C77" s="29">
        <v>1</v>
      </c>
      <c r="D77" s="29">
        <v>4</v>
      </c>
      <c r="E77" s="29">
        <v>2</v>
      </c>
      <c r="F77" s="44">
        <f t="shared" si="12"/>
        <v>10</v>
      </c>
      <c r="G77" s="29">
        <v>6</v>
      </c>
      <c r="H77" s="29">
        <v>2</v>
      </c>
      <c r="I77" s="29">
        <v>1</v>
      </c>
      <c r="J77" s="29">
        <v>0</v>
      </c>
      <c r="K77" s="44">
        <f t="shared" si="13"/>
        <v>9</v>
      </c>
      <c r="L77" s="29">
        <v>0</v>
      </c>
      <c r="M77" s="29">
        <v>3</v>
      </c>
      <c r="N77" s="29">
        <v>0</v>
      </c>
      <c r="O77" s="29">
        <v>5</v>
      </c>
      <c r="P77" s="44">
        <f t="shared" si="14"/>
        <v>8</v>
      </c>
      <c r="Q77" s="29">
        <v>1</v>
      </c>
      <c r="R77" s="29">
        <v>3</v>
      </c>
      <c r="S77" s="29">
        <v>4</v>
      </c>
      <c r="T77" s="29">
        <v>1</v>
      </c>
      <c r="U77" s="44">
        <f t="shared" si="15"/>
        <v>9</v>
      </c>
    </row>
    <row r="78" spans="1:23" x14ac:dyDescent="0.2">
      <c r="A78" t="s">
        <v>161</v>
      </c>
      <c r="B78" s="17">
        <f>B77/D77*100</f>
        <v>75</v>
      </c>
      <c r="C78" s="17">
        <f>C77/E77*100</f>
        <v>50</v>
      </c>
      <c r="D78" s="17">
        <f>D77/F77*100</f>
        <v>40</v>
      </c>
      <c r="E78" s="17" t="e">
        <f>E77/#REF!*100</f>
        <v>#REF!</v>
      </c>
      <c r="F78" s="44" t="e">
        <f t="shared" si="12"/>
        <v>#REF!</v>
      </c>
      <c r="G78" s="17">
        <f>G77/I77*100</f>
        <v>600</v>
      </c>
      <c r="H78" s="17" t="e">
        <f>H77/J77*100</f>
        <v>#DIV/0!</v>
      </c>
      <c r="I78" s="17">
        <f>I77/K77*100</f>
        <v>11.111111111111111</v>
      </c>
      <c r="J78" s="17" t="e">
        <f>J77/#REF!*100</f>
        <v>#REF!</v>
      </c>
      <c r="K78" s="44" t="e">
        <f t="shared" si="13"/>
        <v>#DIV/0!</v>
      </c>
      <c r="L78" s="17" t="e">
        <f>L77/N77*100</f>
        <v>#DIV/0!</v>
      </c>
      <c r="M78" s="17">
        <f>M77/O77*100</f>
        <v>60</v>
      </c>
      <c r="N78" s="17">
        <f>N77/P77*100</f>
        <v>0</v>
      </c>
      <c r="O78" s="17" t="e">
        <f>O77/#REF!*100</f>
        <v>#REF!</v>
      </c>
      <c r="P78" s="44" t="e">
        <f t="shared" si="14"/>
        <v>#DIV/0!</v>
      </c>
      <c r="Q78" s="17">
        <f>Q77/S77*100</f>
        <v>25</v>
      </c>
      <c r="R78" s="17">
        <f>R77/T77*100</f>
        <v>300</v>
      </c>
      <c r="S78" s="17">
        <f>S77/U77*100</f>
        <v>44.444444444444443</v>
      </c>
      <c r="T78" s="17" t="e">
        <f>T77/#REF!*100</f>
        <v>#REF!</v>
      </c>
      <c r="U78" s="44" t="e">
        <f t="shared" si="15"/>
        <v>#REF!</v>
      </c>
    </row>
    <row r="79" spans="1:23" x14ac:dyDescent="0.2">
      <c r="A79" s="30" t="s">
        <v>185</v>
      </c>
      <c r="B79" s="30">
        <f t="shared" ref="B79:J79" si="16">B75+B77</f>
        <v>3</v>
      </c>
      <c r="C79" s="30">
        <f t="shared" si="16"/>
        <v>2</v>
      </c>
      <c r="D79" s="30">
        <f t="shared" si="16"/>
        <v>4</v>
      </c>
      <c r="E79" s="30">
        <f t="shared" si="16"/>
        <v>2</v>
      </c>
      <c r="F79" s="30">
        <f t="shared" si="16"/>
        <v>11</v>
      </c>
      <c r="G79" s="30">
        <f t="shared" si="16"/>
        <v>7</v>
      </c>
      <c r="H79" s="30">
        <f t="shared" si="16"/>
        <v>2</v>
      </c>
      <c r="I79" s="30">
        <f t="shared" si="16"/>
        <v>1</v>
      </c>
      <c r="J79" s="30">
        <f t="shared" si="16"/>
        <v>0</v>
      </c>
      <c r="K79" s="30">
        <f>K75+K77</f>
        <v>10</v>
      </c>
      <c r="L79" s="30">
        <f>L75+L77</f>
        <v>0</v>
      </c>
      <c r="M79" s="30">
        <f t="shared" ref="M79:O79" si="17">M75+M77</f>
        <v>3</v>
      </c>
      <c r="N79" s="30">
        <f t="shared" si="17"/>
        <v>1</v>
      </c>
      <c r="O79" s="30">
        <f t="shared" si="17"/>
        <v>5</v>
      </c>
      <c r="P79" s="30">
        <f>P75+P77</f>
        <v>9</v>
      </c>
      <c r="Q79" s="30">
        <f>Q75+Q77</f>
        <v>1</v>
      </c>
      <c r="R79" s="30">
        <f t="shared" ref="R79:T79" si="18">R75+R77</f>
        <v>3</v>
      </c>
      <c r="S79" s="30">
        <f t="shared" si="18"/>
        <v>4</v>
      </c>
      <c r="T79" s="30">
        <f t="shared" si="18"/>
        <v>2</v>
      </c>
      <c r="U79" s="30">
        <f>U75+U77</f>
        <v>10</v>
      </c>
    </row>
    <row r="80" spans="1:23" x14ac:dyDescent="0.2">
      <c r="A80" s="30" t="s">
        <v>186</v>
      </c>
      <c r="B80" s="155">
        <f>B79/F79*100</f>
        <v>27.27272727272727</v>
      </c>
      <c r="C80" s="155">
        <f>C79/F79*100</f>
        <v>18.181818181818183</v>
      </c>
      <c r="D80" s="155">
        <f t="shared" ref="D80" si="19">D79/F79*100</f>
        <v>36.363636363636367</v>
      </c>
      <c r="E80" s="155">
        <f>E79/F79*100</f>
        <v>18.181818181818183</v>
      </c>
      <c r="F80" s="143">
        <f>SUM(B80:E80)</f>
        <v>100</v>
      </c>
      <c r="G80" s="155">
        <f>G79/K79*100</f>
        <v>70</v>
      </c>
      <c r="H80" s="155">
        <f>H79/K79*100</f>
        <v>20</v>
      </c>
      <c r="I80" s="155">
        <f>I79/K79*100</f>
        <v>10</v>
      </c>
      <c r="J80" s="155">
        <f>J79/K79*100</f>
        <v>0</v>
      </c>
      <c r="K80" s="143">
        <f>SUM(G80:J80)</f>
        <v>100</v>
      </c>
      <c r="L80" s="155">
        <f>L79/P79*100</f>
        <v>0</v>
      </c>
      <c r="M80" s="155">
        <f>M79/P79*100</f>
        <v>33.333333333333329</v>
      </c>
      <c r="N80" s="155">
        <f>N79/P79*100</f>
        <v>11.111111111111111</v>
      </c>
      <c r="O80" s="155">
        <f>O79/P79*100</f>
        <v>55.555555555555557</v>
      </c>
      <c r="P80" s="143">
        <f>SUM(L80:O80)</f>
        <v>100</v>
      </c>
      <c r="Q80" s="155">
        <f>Q79/U79*100</f>
        <v>10</v>
      </c>
      <c r="R80" s="155">
        <f>R79/U79*100</f>
        <v>30</v>
      </c>
      <c r="S80" s="155">
        <f>S79/U79*100</f>
        <v>40</v>
      </c>
      <c r="T80" s="155">
        <f>T79/U79*100</f>
        <v>20</v>
      </c>
      <c r="U80" s="143">
        <f>SUM(Q80:T80)</f>
        <v>100</v>
      </c>
    </row>
    <row r="81" spans="1:23" s="15" customFormat="1" x14ac:dyDescent="0.2">
      <c r="A81" t="s">
        <v>176</v>
      </c>
      <c r="B81" s="29">
        <v>3</v>
      </c>
      <c r="C81" s="29">
        <v>1</v>
      </c>
      <c r="D81" s="29">
        <v>2</v>
      </c>
      <c r="E81" s="29">
        <v>0</v>
      </c>
      <c r="F81" s="45">
        <f>SUM(B81:E81)</f>
        <v>6</v>
      </c>
      <c r="G81" s="29">
        <v>3</v>
      </c>
      <c r="H81" s="29">
        <v>2</v>
      </c>
      <c r="I81" s="29">
        <v>0</v>
      </c>
      <c r="J81" s="29">
        <v>0</v>
      </c>
      <c r="K81" s="45" t="e">
        <f>SUM(#REF!)</f>
        <v>#REF!</v>
      </c>
      <c r="L81" s="29">
        <v>0</v>
      </c>
      <c r="M81" s="29">
        <v>1</v>
      </c>
      <c r="N81" s="29">
        <v>1</v>
      </c>
      <c r="O81" s="29">
        <v>3</v>
      </c>
      <c r="P81" s="45" t="e">
        <f>SUM(#REF!)</f>
        <v>#REF!</v>
      </c>
      <c r="Q81" s="29">
        <v>0</v>
      </c>
      <c r="R81" s="29">
        <v>1</v>
      </c>
      <c r="S81" s="29">
        <v>2</v>
      </c>
      <c r="T81" s="29">
        <v>2</v>
      </c>
      <c r="U81" s="45" t="e">
        <f>SUM(#REF!)</f>
        <v>#REF!</v>
      </c>
    </row>
    <row r="82" spans="1:23" s="15" customFormat="1" x14ac:dyDescent="0.2">
      <c r="A82" t="s">
        <v>180</v>
      </c>
      <c r="B82" s="17">
        <f>B81/D81*100</f>
        <v>150</v>
      </c>
      <c r="C82" s="17" t="e">
        <f>C81/E81*100</f>
        <v>#DIV/0!</v>
      </c>
      <c r="D82" s="17">
        <f>D81/F81*100</f>
        <v>33.333333333333329</v>
      </c>
      <c r="E82" s="17" t="e">
        <f>E81/#REF!*100</f>
        <v>#REF!</v>
      </c>
      <c r="F82" s="45" t="e">
        <f t="shared" ref="F82:F90" si="20">SUM(B82:E82)</f>
        <v>#DIV/0!</v>
      </c>
      <c r="G82" s="17" t="e">
        <f>G81/I81*100</f>
        <v>#DIV/0!</v>
      </c>
      <c r="H82" s="17" t="e">
        <f>H81/J81*100</f>
        <v>#DIV/0!</v>
      </c>
      <c r="I82" s="17" t="e">
        <f>I81/K81*100</f>
        <v>#REF!</v>
      </c>
      <c r="J82" s="17" t="e">
        <f>J81/#REF!*100</f>
        <v>#REF!</v>
      </c>
      <c r="K82" s="45" t="e">
        <f>SUM(#REF!)</f>
        <v>#REF!</v>
      </c>
      <c r="L82" s="17">
        <f>L81/N81*100</f>
        <v>0</v>
      </c>
      <c r="M82" s="17">
        <f>M81/O81*100</f>
        <v>33.333333333333329</v>
      </c>
      <c r="N82" s="17" t="e">
        <f>N81/P81*100</f>
        <v>#REF!</v>
      </c>
      <c r="O82" s="17" t="e">
        <f>O81/#REF!*100</f>
        <v>#REF!</v>
      </c>
      <c r="P82" s="45" t="e">
        <f>SUM(#REF!)</f>
        <v>#REF!</v>
      </c>
      <c r="Q82" s="17">
        <f>Q81/S81*100</f>
        <v>0</v>
      </c>
      <c r="R82" s="17">
        <f>R81/T81*100</f>
        <v>50</v>
      </c>
      <c r="S82" s="17" t="e">
        <f>S81/U81*100</f>
        <v>#REF!</v>
      </c>
      <c r="T82" s="17" t="e">
        <f>T81/#REF!*100</f>
        <v>#REF!</v>
      </c>
      <c r="U82" s="45" t="e">
        <f>SUM(#REF!)</f>
        <v>#REF!</v>
      </c>
    </row>
    <row r="83" spans="1:23" s="15" customFormat="1" x14ac:dyDescent="0.2">
      <c r="A83" t="s">
        <v>55</v>
      </c>
      <c r="B83" s="29">
        <v>0</v>
      </c>
      <c r="C83" s="29">
        <v>0</v>
      </c>
      <c r="D83" s="29">
        <v>0</v>
      </c>
      <c r="E83" s="29">
        <v>0</v>
      </c>
      <c r="F83" s="45">
        <f t="shared" si="20"/>
        <v>0</v>
      </c>
      <c r="G83" s="29">
        <v>0</v>
      </c>
      <c r="H83" s="29">
        <v>0</v>
      </c>
      <c r="I83" s="29">
        <v>0</v>
      </c>
      <c r="J83" s="29">
        <v>0</v>
      </c>
      <c r="K83" s="45" t="e">
        <f>SUM(#REF!)</f>
        <v>#REF!</v>
      </c>
      <c r="L83" s="29">
        <v>0</v>
      </c>
      <c r="M83" s="29">
        <v>0</v>
      </c>
      <c r="N83" s="29">
        <v>0</v>
      </c>
      <c r="O83" s="29">
        <v>0</v>
      </c>
      <c r="P83" s="45" t="e">
        <f>SUM(#REF!)</f>
        <v>#REF!</v>
      </c>
      <c r="Q83" s="29">
        <v>0</v>
      </c>
      <c r="R83" s="29">
        <v>0</v>
      </c>
      <c r="S83" s="29">
        <v>0</v>
      </c>
      <c r="T83" s="29">
        <v>0</v>
      </c>
      <c r="U83" s="45" t="e">
        <f>SUM(#REF!)</f>
        <v>#REF!</v>
      </c>
    </row>
    <row r="84" spans="1:23" s="15" customFormat="1" x14ac:dyDescent="0.2">
      <c r="A84" t="s">
        <v>181</v>
      </c>
      <c r="B84" s="17" t="e">
        <f>B83/D83*100</f>
        <v>#DIV/0!</v>
      </c>
      <c r="C84" s="17" t="e">
        <f>C83/E83*100</f>
        <v>#DIV/0!</v>
      </c>
      <c r="D84" s="17" t="e">
        <f>D83/F83*100</f>
        <v>#DIV/0!</v>
      </c>
      <c r="E84" s="17" t="e">
        <f>E83/#REF!*100</f>
        <v>#REF!</v>
      </c>
      <c r="F84" s="45" t="e">
        <f t="shared" si="20"/>
        <v>#DIV/0!</v>
      </c>
      <c r="G84" s="17" t="e">
        <f>G83/I83*100</f>
        <v>#DIV/0!</v>
      </c>
      <c r="H84" s="17" t="e">
        <f>H83/J83*100</f>
        <v>#DIV/0!</v>
      </c>
      <c r="I84" s="17" t="e">
        <f>I83/K83*100</f>
        <v>#REF!</v>
      </c>
      <c r="J84" s="17" t="e">
        <f>J83/#REF!*100</f>
        <v>#REF!</v>
      </c>
      <c r="K84" s="45" t="e">
        <f>SUM(#REF!)</f>
        <v>#REF!</v>
      </c>
      <c r="L84" s="17" t="e">
        <f>L83/N83*100</f>
        <v>#DIV/0!</v>
      </c>
      <c r="M84" s="17" t="e">
        <f>M83/O83*100</f>
        <v>#DIV/0!</v>
      </c>
      <c r="N84" s="17" t="e">
        <f>N83/P83*100</f>
        <v>#REF!</v>
      </c>
      <c r="O84" s="17" t="e">
        <f>O83/#REF!*100</f>
        <v>#REF!</v>
      </c>
      <c r="P84" s="45" t="e">
        <f>SUM(#REF!)</f>
        <v>#REF!</v>
      </c>
      <c r="Q84" s="17" t="e">
        <f>Q83/S83*100</f>
        <v>#DIV/0!</v>
      </c>
      <c r="R84" s="17" t="e">
        <f>R83/T83*100</f>
        <v>#DIV/0!</v>
      </c>
      <c r="S84" s="17" t="e">
        <f>S83/U83*100</f>
        <v>#REF!</v>
      </c>
      <c r="T84" s="17" t="e">
        <f>T83/#REF!*100</f>
        <v>#REF!</v>
      </c>
      <c r="U84" s="45" t="e">
        <f>SUM(#REF!)</f>
        <v>#REF!</v>
      </c>
    </row>
    <row r="85" spans="1:23" s="15" customFormat="1" x14ac:dyDescent="0.2">
      <c r="A85" t="s">
        <v>56</v>
      </c>
      <c r="B85" s="29">
        <v>0</v>
      </c>
      <c r="C85" s="29">
        <v>0</v>
      </c>
      <c r="D85" s="29">
        <v>0</v>
      </c>
      <c r="E85" s="29">
        <v>1</v>
      </c>
      <c r="F85" s="45">
        <f t="shared" si="20"/>
        <v>1</v>
      </c>
      <c r="G85" s="29">
        <v>1</v>
      </c>
      <c r="H85" s="29">
        <v>0</v>
      </c>
      <c r="I85" s="29">
        <v>0</v>
      </c>
      <c r="J85" s="29">
        <v>0</v>
      </c>
      <c r="K85" s="45" t="e">
        <f>SUM(#REF!)</f>
        <v>#REF!</v>
      </c>
      <c r="L85" s="29">
        <v>0</v>
      </c>
      <c r="M85" s="29">
        <v>1</v>
      </c>
      <c r="N85" s="29">
        <v>0</v>
      </c>
      <c r="O85" s="29">
        <v>0</v>
      </c>
      <c r="P85" s="45" t="e">
        <f>SUM(#REF!)</f>
        <v>#REF!</v>
      </c>
      <c r="Q85" s="29">
        <v>0</v>
      </c>
      <c r="R85" s="29">
        <v>0</v>
      </c>
      <c r="S85" s="29">
        <v>1</v>
      </c>
      <c r="T85" s="29">
        <v>0</v>
      </c>
      <c r="U85" s="45" t="e">
        <f>SUM(#REF!)</f>
        <v>#REF!</v>
      </c>
    </row>
    <row r="86" spans="1:23" s="15" customFormat="1" x14ac:dyDescent="0.2">
      <c r="A86" t="s">
        <v>182</v>
      </c>
      <c r="B86" s="17" t="e">
        <f>B85/D85*100</f>
        <v>#DIV/0!</v>
      </c>
      <c r="C86" s="17">
        <f>C85/E85*100</f>
        <v>0</v>
      </c>
      <c r="D86" s="17">
        <f>D85/F85*100</f>
        <v>0</v>
      </c>
      <c r="E86" s="17" t="e">
        <f>E85/#REF!*100</f>
        <v>#REF!</v>
      </c>
      <c r="F86" s="45" t="e">
        <f t="shared" si="20"/>
        <v>#DIV/0!</v>
      </c>
      <c r="G86" s="17" t="e">
        <f>G85/I85*100</f>
        <v>#DIV/0!</v>
      </c>
      <c r="H86" s="17" t="e">
        <f>H85/J85*100</f>
        <v>#DIV/0!</v>
      </c>
      <c r="I86" s="17" t="e">
        <f>I85/K85*100</f>
        <v>#REF!</v>
      </c>
      <c r="J86" s="17" t="e">
        <f>J85/#REF!*100</f>
        <v>#REF!</v>
      </c>
      <c r="K86" s="45" t="e">
        <f>SUM(#REF!)</f>
        <v>#REF!</v>
      </c>
      <c r="L86" s="17" t="e">
        <f>L85/N85*100</f>
        <v>#DIV/0!</v>
      </c>
      <c r="M86" s="17" t="e">
        <f>M85/O85*100</f>
        <v>#DIV/0!</v>
      </c>
      <c r="N86" s="17" t="e">
        <f>N85/P85*100</f>
        <v>#REF!</v>
      </c>
      <c r="O86" s="17" t="e">
        <f>O85/#REF!*100</f>
        <v>#REF!</v>
      </c>
      <c r="P86" s="45" t="e">
        <f>SUM(#REF!)</f>
        <v>#REF!</v>
      </c>
      <c r="Q86" s="17">
        <f>Q85/S85*100</f>
        <v>0</v>
      </c>
      <c r="R86" s="17" t="e">
        <f>R85/T85*100</f>
        <v>#DIV/0!</v>
      </c>
      <c r="S86" s="17" t="e">
        <f>S85/U85*100</f>
        <v>#REF!</v>
      </c>
      <c r="T86" s="17" t="e">
        <f>T85/#REF!*100</f>
        <v>#REF!</v>
      </c>
      <c r="U86" s="45" t="e">
        <f>SUM(#REF!)</f>
        <v>#REF!</v>
      </c>
    </row>
    <row r="87" spans="1:23" s="15" customFormat="1" x14ac:dyDescent="0.2">
      <c r="A87" t="s">
        <v>183</v>
      </c>
      <c r="B87" s="29">
        <v>0</v>
      </c>
      <c r="C87" s="29">
        <v>1</v>
      </c>
      <c r="D87" s="29">
        <v>2</v>
      </c>
      <c r="E87" s="29">
        <v>1</v>
      </c>
      <c r="F87" s="45">
        <f t="shared" si="20"/>
        <v>4</v>
      </c>
      <c r="G87" s="29">
        <v>3</v>
      </c>
      <c r="H87" s="29">
        <v>0</v>
      </c>
      <c r="I87" s="29">
        <v>1</v>
      </c>
      <c r="J87" s="29">
        <v>0</v>
      </c>
      <c r="K87" s="45" t="e">
        <f>SUM(#REF!)</f>
        <v>#REF!</v>
      </c>
      <c r="L87" s="29">
        <v>0</v>
      </c>
      <c r="M87" s="29">
        <v>1</v>
      </c>
      <c r="N87" s="29">
        <v>0</v>
      </c>
      <c r="O87" s="29">
        <v>2</v>
      </c>
      <c r="P87" s="45" t="e">
        <f>SUM(#REF!)</f>
        <v>#REF!</v>
      </c>
      <c r="Q87" s="29">
        <v>1</v>
      </c>
      <c r="R87" s="29">
        <v>2</v>
      </c>
      <c r="S87" s="29">
        <v>1</v>
      </c>
      <c r="T87" s="29">
        <v>0</v>
      </c>
      <c r="U87" s="45" t="e">
        <f>SUM(#REF!)</f>
        <v>#REF!</v>
      </c>
    </row>
    <row r="88" spans="1:23" s="15" customFormat="1" x14ac:dyDescent="0.2">
      <c r="A88" t="s">
        <v>182</v>
      </c>
      <c r="B88" s="17">
        <f>B87/D87*100</f>
        <v>0</v>
      </c>
      <c r="C88" s="17">
        <f>C87/E87*100</f>
        <v>100</v>
      </c>
      <c r="D88" s="17">
        <f>D87/F87*100</f>
        <v>50</v>
      </c>
      <c r="E88" s="17" t="e">
        <f>E87/#REF!*100</f>
        <v>#REF!</v>
      </c>
      <c r="F88" s="45" t="e">
        <f t="shared" si="20"/>
        <v>#REF!</v>
      </c>
      <c r="G88" s="17">
        <f>G87/I87*100</f>
        <v>300</v>
      </c>
      <c r="H88" s="17" t="e">
        <f>H87/J87*100</f>
        <v>#DIV/0!</v>
      </c>
      <c r="I88" s="17" t="e">
        <f>I87/K87*100</f>
        <v>#REF!</v>
      </c>
      <c r="J88" s="17" t="e">
        <f>J87/#REF!*100</f>
        <v>#REF!</v>
      </c>
      <c r="K88" s="45" t="e">
        <f>SUM(#REF!)</f>
        <v>#REF!</v>
      </c>
      <c r="L88" s="17" t="e">
        <f>L87/N87*100</f>
        <v>#DIV/0!</v>
      </c>
      <c r="M88" s="17">
        <f>M87/O87*100</f>
        <v>50</v>
      </c>
      <c r="N88" s="17" t="e">
        <f>N87/P87*100</f>
        <v>#REF!</v>
      </c>
      <c r="O88" s="17" t="e">
        <f>O87/#REF!*100</f>
        <v>#REF!</v>
      </c>
      <c r="P88" s="45" t="e">
        <f>SUM(#REF!)</f>
        <v>#REF!</v>
      </c>
      <c r="Q88" s="17">
        <f>Q87/S87*100</f>
        <v>100</v>
      </c>
      <c r="R88" s="17" t="e">
        <f>R87/T87*100</f>
        <v>#DIV/0!</v>
      </c>
      <c r="S88" s="17" t="e">
        <f>S87/U87*100</f>
        <v>#REF!</v>
      </c>
      <c r="T88" s="17" t="e">
        <f>T87/#REF!*100</f>
        <v>#REF!</v>
      </c>
      <c r="U88" s="45" t="e">
        <f>SUM(#REF!)</f>
        <v>#REF!</v>
      </c>
    </row>
    <row r="89" spans="1:23" s="15" customFormat="1" x14ac:dyDescent="0.2">
      <c r="A89" t="s">
        <v>16</v>
      </c>
      <c r="B89" s="29">
        <v>0</v>
      </c>
      <c r="C89" s="29">
        <v>0</v>
      </c>
      <c r="D89" s="29">
        <v>0</v>
      </c>
      <c r="E89" s="29">
        <v>0</v>
      </c>
      <c r="F89" s="45">
        <f t="shared" si="20"/>
        <v>0</v>
      </c>
      <c r="G89" s="29">
        <v>0</v>
      </c>
      <c r="H89" s="29">
        <v>0</v>
      </c>
      <c r="I89" s="29">
        <v>0</v>
      </c>
      <c r="J89" s="29">
        <v>0</v>
      </c>
      <c r="K89" s="45" t="e">
        <f>SUM(#REF!)</f>
        <v>#REF!</v>
      </c>
      <c r="L89" s="29">
        <v>0</v>
      </c>
      <c r="M89" s="29">
        <v>0</v>
      </c>
      <c r="N89" s="29">
        <v>0</v>
      </c>
      <c r="O89" s="29">
        <v>0</v>
      </c>
      <c r="P89" s="45" t="e">
        <f>SUM(#REF!)</f>
        <v>#REF!</v>
      </c>
      <c r="Q89" s="29">
        <v>0</v>
      </c>
      <c r="R89" s="29">
        <v>0</v>
      </c>
      <c r="S89" s="29">
        <v>0</v>
      </c>
      <c r="T89" s="29">
        <v>0</v>
      </c>
      <c r="U89" s="45" t="e">
        <f>SUM(#REF!)</f>
        <v>#REF!</v>
      </c>
    </row>
    <row r="90" spans="1:23" s="15" customFormat="1" x14ac:dyDescent="0.2">
      <c r="A90" t="s">
        <v>184</v>
      </c>
      <c r="B90" s="17" t="e">
        <f>B89/D89*100</f>
        <v>#DIV/0!</v>
      </c>
      <c r="C90" s="17" t="e">
        <f>C89/E89*100</f>
        <v>#DIV/0!</v>
      </c>
      <c r="D90" s="17" t="e">
        <f>D89/F89*100</f>
        <v>#DIV/0!</v>
      </c>
      <c r="E90" s="17" t="e">
        <f>E89/#REF!*100</f>
        <v>#REF!</v>
      </c>
      <c r="F90" s="45" t="e">
        <f t="shared" si="20"/>
        <v>#DIV/0!</v>
      </c>
      <c r="G90" s="17" t="e">
        <f>G89/I89*100</f>
        <v>#DIV/0!</v>
      </c>
      <c r="H90" s="17" t="e">
        <f>H89/J89*100</f>
        <v>#DIV/0!</v>
      </c>
      <c r="I90" s="17" t="e">
        <f>I89/K89*100</f>
        <v>#REF!</v>
      </c>
      <c r="J90" s="17" t="e">
        <f>J89/#REF!*100</f>
        <v>#REF!</v>
      </c>
      <c r="K90" s="45" t="e">
        <f>SUM(#REF!)</f>
        <v>#REF!</v>
      </c>
      <c r="L90" s="17" t="e">
        <f>L89/N89*100</f>
        <v>#DIV/0!</v>
      </c>
      <c r="M90" s="17" t="e">
        <f>M89/O89*100</f>
        <v>#DIV/0!</v>
      </c>
      <c r="N90" s="17" t="e">
        <f>N89/P89*100</f>
        <v>#REF!</v>
      </c>
      <c r="O90" s="17" t="e">
        <f>O89/#REF!*100</f>
        <v>#REF!</v>
      </c>
      <c r="P90" s="45" t="e">
        <f>SUM(#REF!)</f>
        <v>#REF!</v>
      </c>
      <c r="Q90" s="17" t="e">
        <f>Q89/S89*100</f>
        <v>#DIV/0!</v>
      </c>
      <c r="R90" s="17" t="e">
        <f>R89/T89*100</f>
        <v>#DIV/0!</v>
      </c>
      <c r="S90" s="17" t="e">
        <f>S89/U89*100</f>
        <v>#REF!</v>
      </c>
      <c r="T90" s="17" t="e">
        <f>T89/#REF!*100</f>
        <v>#REF!</v>
      </c>
      <c r="U90" s="45" t="e">
        <f>SUM(#REF!)</f>
        <v>#REF!</v>
      </c>
    </row>
    <row r="91" spans="1:23" s="15" customFormat="1" x14ac:dyDescent="0.2">
      <c r="A91" s="33" t="s">
        <v>152</v>
      </c>
      <c r="B91" s="33">
        <f>B81+B83+B85+B87+B89</f>
        <v>3</v>
      </c>
      <c r="C91" s="33">
        <f>C81+C83+C85+C87+C89</f>
        <v>2</v>
      </c>
      <c r="D91" s="33">
        <f t="shared" ref="D91:E91" si="21">D81+D83+D85+D87+D89</f>
        <v>4</v>
      </c>
      <c r="E91" s="33">
        <f t="shared" si="21"/>
        <v>2</v>
      </c>
      <c r="F91" s="33">
        <f>SUM(B91:E91)</f>
        <v>11</v>
      </c>
      <c r="G91" s="33">
        <f>G81+G83+G85+G87+G89</f>
        <v>7</v>
      </c>
      <c r="H91" s="33">
        <f>H81+H83+H85+H87+H89</f>
        <v>2</v>
      </c>
      <c r="I91" s="33">
        <f t="shared" ref="I91:J91" si="22">I81+I83+I85+I87+I89</f>
        <v>1</v>
      </c>
      <c r="J91" s="33">
        <f t="shared" si="22"/>
        <v>0</v>
      </c>
      <c r="K91" s="33">
        <f>SUM(G91:J91)</f>
        <v>10</v>
      </c>
      <c r="L91" s="33">
        <f>L81+L83+L85+L87+L89</f>
        <v>0</v>
      </c>
      <c r="M91" s="33">
        <f>M81+M83+M85+M87+M89</f>
        <v>3</v>
      </c>
      <c r="N91" s="33">
        <f t="shared" ref="N91:O91" si="23">N81+N83+N85+N87+N89</f>
        <v>1</v>
      </c>
      <c r="O91" s="33">
        <f t="shared" si="23"/>
        <v>5</v>
      </c>
      <c r="P91" s="33">
        <f>SUM(L91:O91)</f>
        <v>9</v>
      </c>
      <c r="Q91" s="33">
        <f>Q81+Q83+Q85+Q87+Q89</f>
        <v>1</v>
      </c>
      <c r="R91" s="33">
        <f>R81+R83+R85+R87+R89</f>
        <v>3</v>
      </c>
      <c r="S91" s="33">
        <f t="shared" ref="S91:T91" si="24">S81+S83+S85+S87+S89</f>
        <v>4</v>
      </c>
      <c r="T91" s="33">
        <f t="shared" si="24"/>
        <v>2</v>
      </c>
      <c r="U91" s="33">
        <f>SUM(Q91:T91)</f>
        <v>10</v>
      </c>
    </row>
    <row r="92" spans="1:23" s="15" customFormat="1" x14ac:dyDescent="0.2">
      <c r="A92" s="35"/>
      <c r="B92" s="35"/>
      <c r="C92" s="35"/>
      <c r="D92" s="35"/>
      <c r="E92" s="35"/>
      <c r="F92" s="52"/>
      <c r="K92" s="52"/>
      <c r="P92" s="52"/>
      <c r="U92" s="52"/>
    </row>
    <row r="93" spans="1:23" s="15" customFormat="1" ht="70" customHeight="1" x14ac:dyDescent="0.2">
      <c r="A93" s="228" t="s">
        <v>492</v>
      </c>
      <c r="B93" s="228"/>
      <c r="C93" s="228"/>
      <c r="D93" s="228"/>
      <c r="E93" s="228"/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/>
      <c r="W93"/>
    </row>
    <row r="94" spans="1:23" x14ac:dyDescent="0.2">
      <c r="B94" s="222" t="s">
        <v>195</v>
      </c>
      <c r="C94" s="222"/>
      <c r="D94" s="222"/>
      <c r="E94" s="222"/>
      <c r="F94" s="49"/>
      <c r="G94" s="222" t="s">
        <v>154</v>
      </c>
      <c r="H94" s="222"/>
      <c r="I94" s="222"/>
      <c r="J94" s="222"/>
      <c r="K94" s="49"/>
      <c r="L94" s="226" t="s">
        <v>196</v>
      </c>
      <c r="M94" s="226"/>
      <c r="N94" s="226"/>
      <c r="O94" s="226"/>
      <c r="P94" s="49"/>
      <c r="Q94" s="222" t="s">
        <v>155</v>
      </c>
      <c r="R94" s="222"/>
      <c r="S94" s="222"/>
      <c r="T94" s="222"/>
      <c r="U94" s="49"/>
    </row>
    <row r="95" spans="1:23" x14ac:dyDescent="0.2">
      <c r="B95" s="165" t="s">
        <v>81</v>
      </c>
      <c r="C95" s="165" t="s">
        <v>82</v>
      </c>
      <c r="D95" s="165" t="s">
        <v>83</v>
      </c>
      <c r="E95" s="165" t="s">
        <v>84</v>
      </c>
      <c r="F95" s="43" t="s">
        <v>85</v>
      </c>
      <c r="G95" s="165" t="s">
        <v>81</v>
      </c>
      <c r="H95" s="165" t="s">
        <v>82</v>
      </c>
      <c r="I95" s="165" t="s">
        <v>83</v>
      </c>
      <c r="J95" s="165" t="s">
        <v>84</v>
      </c>
      <c r="K95" s="43" t="s">
        <v>85</v>
      </c>
      <c r="L95" s="165" t="s">
        <v>81</v>
      </c>
      <c r="M95" s="165" t="s">
        <v>82</v>
      </c>
      <c r="N95" s="165" t="s">
        <v>83</v>
      </c>
      <c r="O95" s="165" t="s">
        <v>84</v>
      </c>
      <c r="P95" s="43" t="s">
        <v>85</v>
      </c>
      <c r="Q95" s="165" t="s">
        <v>81</v>
      </c>
      <c r="R95" s="165" t="s">
        <v>82</v>
      </c>
      <c r="S95" s="165" t="s">
        <v>83</v>
      </c>
      <c r="T95" s="165" t="s">
        <v>84</v>
      </c>
      <c r="U95" s="43" t="s">
        <v>85</v>
      </c>
    </row>
    <row r="96" spans="1:23" x14ac:dyDescent="0.2">
      <c r="A96" t="s">
        <v>162</v>
      </c>
      <c r="B96" s="29">
        <v>1</v>
      </c>
      <c r="C96" s="29">
        <v>1</v>
      </c>
      <c r="D96" s="29">
        <v>1</v>
      </c>
      <c r="E96" s="29">
        <v>0</v>
      </c>
      <c r="F96" s="44">
        <f>SUM(B96:E96)</f>
        <v>3</v>
      </c>
      <c r="G96" s="29">
        <v>1</v>
      </c>
      <c r="H96" s="29">
        <v>2</v>
      </c>
      <c r="I96" s="29">
        <v>0</v>
      </c>
      <c r="J96" s="29">
        <v>0</v>
      </c>
      <c r="K96" s="44">
        <f>SUM(G96:J96)</f>
        <v>3</v>
      </c>
      <c r="L96" s="29">
        <v>0</v>
      </c>
      <c r="M96" s="29">
        <v>0</v>
      </c>
      <c r="N96" s="29">
        <v>1</v>
      </c>
      <c r="O96" s="29">
        <v>2</v>
      </c>
      <c r="P96" s="44">
        <f>SUM(L96:O96)</f>
        <v>3</v>
      </c>
      <c r="Q96" s="29">
        <v>1</v>
      </c>
      <c r="R96" s="29">
        <v>0</v>
      </c>
      <c r="S96" s="29">
        <v>1</v>
      </c>
      <c r="T96" s="29">
        <v>1</v>
      </c>
      <c r="U96" s="44">
        <f>SUM(Q96:T96)</f>
        <v>3</v>
      </c>
    </row>
    <row r="97" spans="1:21" x14ac:dyDescent="0.2">
      <c r="A97" t="s">
        <v>163</v>
      </c>
      <c r="B97" s="17">
        <f>B96/D96*100</f>
        <v>100</v>
      </c>
      <c r="C97" s="17" t="e">
        <f>C96/E96*100</f>
        <v>#DIV/0!</v>
      </c>
      <c r="D97" s="17">
        <f>D96/F96*100</f>
        <v>33.333333333333329</v>
      </c>
      <c r="E97" s="17" t="e">
        <f>E96/#REF!*100</f>
        <v>#REF!</v>
      </c>
      <c r="F97" s="44" t="e">
        <f t="shared" ref="F97:F103" si="25">SUM(B97:E97)</f>
        <v>#DIV/0!</v>
      </c>
      <c r="G97" s="17" t="e">
        <f>G96/I96*100</f>
        <v>#DIV/0!</v>
      </c>
      <c r="H97" s="17" t="e">
        <f>H96/J96*100</f>
        <v>#DIV/0!</v>
      </c>
      <c r="I97" s="17">
        <f>I96/K96*100</f>
        <v>0</v>
      </c>
      <c r="J97" s="17" t="e">
        <f>J96/#REF!*100</f>
        <v>#REF!</v>
      </c>
      <c r="K97" s="44" t="e">
        <f t="shared" ref="K97:K103" si="26">SUM(G97:J97)</f>
        <v>#DIV/0!</v>
      </c>
      <c r="L97" s="17">
        <f>L96/N96*100</f>
        <v>0</v>
      </c>
      <c r="M97" s="17">
        <f>M96/O96*100</f>
        <v>0</v>
      </c>
      <c r="N97" s="17">
        <f>N96/P96*100</f>
        <v>33.333333333333329</v>
      </c>
      <c r="O97" s="17" t="e">
        <f>O96/#REF!*100</f>
        <v>#REF!</v>
      </c>
      <c r="P97" s="44" t="e">
        <f t="shared" ref="P97:P103" si="27">SUM(L97:O97)</f>
        <v>#REF!</v>
      </c>
      <c r="Q97" s="17">
        <f>Q96/S96*100</f>
        <v>100</v>
      </c>
      <c r="R97" s="17">
        <f>R96/T96*100</f>
        <v>0</v>
      </c>
      <c r="S97" s="17">
        <f>S96/U96*100</f>
        <v>33.333333333333329</v>
      </c>
      <c r="T97" s="17" t="e">
        <f>T96/#REF!*100</f>
        <v>#REF!</v>
      </c>
      <c r="U97" s="44" t="e">
        <f t="shared" ref="U97:U103" si="28">SUM(Q97:T97)</f>
        <v>#REF!</v>
      </c>
    </row>
    <row r="98" spans="1:21" x14ac:dyDescent="0.2">
      <c r="A98" t="s">
        <v>164</v>
      </c>
      <c r="B98" s="29">
        <v>0</v>
      </c>
      <c r="C98" s="29">
        <v>2</v>
      </c>
      <c r="D98" s="29">
        <v>0</v>
      </c>
      <c r="E98" s="29">
        <v>0</v>
      </c>
      <c r="F98" s="44">
        <f t="shared" si="25"/>
        <v>2</v>
      </c>
      <c r="G98" s="29">
        <v>2</v>
      </c>
      <c r="H98" s="29">
        <v>0</v>
      </c>
      <c r="I98" s="29">
        <v>0</v>
      </c>
      <c r="J98" s="29">
        <v>0</v>
      </c>
      <c r="K98" s="44">
        <f t="shared" si="26"/>
        <v>2</v>
      </c>
      <c r="L98" s="29">
        <v>0</v>
      </c>
      <c r="M98" s="29">
        <v>0</v>
      </c>
      <c r="N98" s="29">
        <v>0</v>
      </c>
      <c r="O98" s="29">
        <v>0</v>
      </c>
      <c r="P98" s="44">
        <f t="shared" si="27"/>
        <v>0</v>
      </c>
      <c r="Q98" s="29">
        <v>0</v>
      </c>
      <c r="R98" s="29">
        <v>0</v>
      </c>
      <c r="S98" s="29">
        <v>1</v>
      </c>
      <c r="T98" s="29">
        <v>0</v>
      </c>
      <c r="U98" s="44">
        <f t="shared" si="28"/>
        <v>1</v>
      </c>
    </row>
    <row r="99" spans="1:21" x14ac:dyDescent="0.2">
      <c r="A99" t="s">
        <v>165</v>
      </c>
      <c r="B99" s="17" t="e">
        <f>B98/D98*100</f>
        <v>#DIV/0!</v>
      </c>
      <c r="C99" s="17" t="e">
        <f>C98/E98*100</f>
        <v>#DIV/0!</v>
      </c>
      <c r="D99" s="17">
        <f>D98/F98*100</f>
        <v>0</v>
      </c>
      <c r="E99" s="17" t="e">
        <f>E98/#REF!*100</f>
        <v>#REF!</v>
      </c>
      <c r="F99" s="44" t="e">
        <f t="shared" si="25"/>
        <v>#DIV/0!</v>
      </c>
      <c r="G99" s="17" t="e">
        <f>G98/I98*100</f>
        <v>#DIV/0!</v>
      </c>
      <c r="H99" s="17" t="e">
        <f>H98/J98*100</f>
        <v>#DIV/0!</v>
      </c>
      <c r="I99" s="17">
        <f>I98/K98*100</f>
        <v>0</v>
      </c>
      <c r="J99" s="17" t="e">
        <f>J98/#REF!*100</f>
        <v>#REF!</v>
      </c>
      <c r="K99" s="44" t="e">
        <f t="shared" si="26"/>
        <v>#DIV/0!</v>
      </c>
      <c r="L99" s="17" t="e">
        <f>L98/N98*100</f>
        <v>#DIV/0!</v>
      </c>
      <c r="M99" s="17" t="e">
        <f>M98/O98*100</f>
        <v>#DIV/0!</v>
      </c>
      <c r="N99" s="17" t="e">
        <f>N98/P98*100</f>
        <v>#DIV/0!</v>
      </c>
      <c r="O99" s="17" t="e">
        <f>O98/#REF!*100</f>
        <v>#REF!</v>
      </c>
      <c r="P99" s="44" t="e">
        <f t="shared" si="27"/>
        <v>#DIV/0!</v>
      </c>
      <c r="Q99" s="17">
        <f>Q98/S98*100</f>
        <v>0</v>
      </c>
      <c r="R99" s="17" t="e">
        <f>R98/T98*100</f>
        <v>#DIV/0!</v>
      </c>
      <c r="S99" s="17">
        <f>S98/U98*100</f>
        <v>100</v>
      </c>
      <c r="T99" s="17" t="e">
        <f>T98/#REF!*100</f>
        <v>#REF!</v>
      </c>
      <c r="U99" s="44" t="e">
        <f t="shared" si="28"/>
        <v>#DIV/0!</v>
      </c>
    </row>
    <row r="100" spans="1:21" x14ac:dyDescent="0.2">
      <c r="A100" t="s">
        <v>172</v>
      </c>
      <c r="B100" s="29">
        <v>0</v>
      </c>
      <c r="C100" s="29">
        <v>0</v>
      </c>
      <c r="D100" s="29">
        <v>2</v>
      </c>
      <c r="E100" s="29">
        <v>0</v>
      </c>
      <c r="F100" s="44">
        <f t="shared" si="25"/>
        <v>2</v>
      </c>
      <c r="G100" s="29">
        <v>2</v>
      </c>
      <c r="H100" s="29">
        <v>0</v>
      </c>
      <c r="I100" s="29">
        <v>0</v>
      </c>
      <c r="J100" s="29">
        <v>0</v>
      </c>
      <c r="K100" s="44">
        <f t="shared" si="26"/>
        <v>2</v>
      </c>
      <c r="L100" s="29">
        <v>0</v>
      </c>
      <c r="M100" s="29">
        <v>0</v>
      </c>
      <c r="N100" s="29">
        <v>0</v>
      </c>
      <c r="O100" s="29">
        <v>2</v>
      </c>
      <c r="P100" s="44">
        <f t="shared" si="27"/>
        <v>2</v>
      </c>
      <c r="Q100" s="29">
        <v>0</v>
      </c>
      <c r="R100" s="29">
        <v>2</v>
      </c>
      <c r="S100" s="29">
        <v>0</v>
      </c>
      <c r="T100" s="29">
        <v>0</v>
      </c>
      <c r="U100" s="44">
        <f t="shared" si="28"/>
        <v>2</v>
      </c>
    </row>
    <row r="101" spans="1:21" x14ac:dyDescent="0.2">
      <c r="A101" t="s">
        <v>173</v>
      </c>
      <c r="B101" s="17">
        <f>B100/D100*100</f>
        <v>0</v>
      </c>
      <c r="C101" s="17" t="e">
        <f>C100/E100*100</f>
        <v>#DIV/0!</v>
      </c>
      <c r="D101" s="17">
        <f>D100/F100*100</f>
        <v>100</v>
      </c>
      <c r="E101" s="17" t="e">
        <f>E100/#REF!*100</f>
        <v>#REF!</v>
      </c>
      <c r="F101" s="44" t="e">
        <f t="shared" si="25"/>
        <v>#DIV/0!</v>
      </c>
      <c r="G101" s="17" t="e">
        <f>G100/I100*100</f>
        <v>#DIV/0!</v>
      </c>
      <c r="H101" s="17" t="e">
        <f>H100/J100*100</f>
        <v>#DIV/0!</v>
      </c>
      <c r="I101" s="17">
        <f>I100/K100*100</f>
        <v>0</v>
      </c>
      <c r="J101" s="17" t="e">
        <f>J100/#REF!*100</f>
        <v>#REF!</v>
      </c>
      <c r="K101" s="44" t="e">
        <f t="shared" si="26"/>
        <v>#DIV/0!</v>
      </c>
      <c r="L101" s="17" t="e">
        <f>L100/N100*100</f>
        <v>#DIV/0!</v>
      </c>
      <c r="M101" s="17">
        <f>M100/O100*100</f>
        <v>0</v>
      </c>
      <c r="N101" s="17">
        <f>N100/P100*100</f>
        <v>0</v>
      </c>
      <c r="O101" s="17" t="e">
        <f>O100/#REF!*100</f>
        <v>#REF!</v>
      </c>
      <c r="P101" s="44" t="e">
        <f t="shared" si="27"/>
        <v>#DIV/0!</v>
      </c>
      <c r="Q101" s="17" t="e">
        <f>Q100/S100*100</f>
        <v>#DIV/0!</v>
      </c>
      <c r="R101" s="17" t="e">
        <f>R100/T100*100</f>
        <v>#DIV/0!</v>
      </c>
      <c r="S101" s="17">
        <f>S100/U100*100</f>
        <v>0</v>
      </c>
      <c r="T101" s="17" t="e">
        <f>T100/#REF!*100</f>
        <v>#REF!</v>
      </c>
      <c r="U101" s="44" t="e">
        <f t="shared" si="28"/>
        <v>#DIV/0!</v>
      </c>
    </row>
    <row r="102" spans="1:21" x14ac:dyDescent="0.2">
      <c r="A102" t="s">
        <v>174</v>
      </c>
      <c r="B102" s="29">
        <v>0</v>
      </c>
      <c r="C102" s="29">
        <v>0</v>
      </c>
      <c r="D102" s="29">
        <v>4</v>
      </c>
      <c r="E102" s="29">
        <v>1</v>
      </c>
      <c r="F102" s="44">
        <f t="shared" si="25"/>
        <v>5</v>
      </c>
      <c r="G102" s="29">
        <v>5</v>
      </c>
      <c r="H102" s="29">
        <v>0</v>
      </c>
      <c r="I102" s="29">
        <v>0</v>
      </c>
      <c r="J102" s="29">
        <v>0</v>
      </c>
      <c r="K102" s="44">
        <f t="shared" si="26"/>
        <v>5</v>
      </c>
      <c r="L102" s="29">
        <v>0</v>
      </c>
      <c r="M102" s="29">
        <v>1</v>
      </c>
      <c r="N102" s="29">
        <v>1</v>
      </c>
      <c r="O102" s="29">
        <v>3</v>
      </c>
      <c r="P102" s="44">
        <f t="shared" si="27"/>
        <v>5</v>
      </c>
      <c r="Q102" s="29">
        <v>0</v>
      </c>
      <c r="R102" s="29">
        <v>4</v>
      </c>
      <c r="S102" s="29">
        <v>0</v>
      </c>
      <c r="T102" s="29">
        <v>1</v>
      </c>
      <c r="U102" s="44">
        <f t="shared" si="28"/>
        <v>5</v>
      </c>
    </row>
    <row r="103" spans="1:21" x14ac:dyDescent="0.2">
      <c r="A103" t="s">
        <v>175</v>
      </c>
      <c r="B103" s="17">
        <f>B102/D102*100</f>
        <v>0</v>
      </c>
      <c r="C103" s="17">
        <f>C102/E102*100</f>
        <v>0</v>
      </c>
      <c r="D103" s="17">
        <f>D102/F102*100</f>
        <v>80</v>
      </c>
      <c r="E103" s="17" t="e">
        <f>E102/#REF!*100</f>
        <v>#REF!</v>
      </c>
      <c r="F103" s="44" t="e">
        <f t="shared" si="25"/>
        <v>#REF!</v>
      </c>
      <c r="G103" s="17" t="e">
        <f>G102/I102*100</f>
        <v>#DIV/0!</v>
      </c>
      <c r="H103" s="17" t="e">
        <f>H102/J102*100</f>
        <v>#DIV/0!</v>
      </c>
      <c r="I103" s="17">
        <f>I102/K102*100</f>
        <v>0</v>
      </c>
      <c r="J103" s="17" t="e">
        <f>J102/#REF!*100</f>
        <v>#REF!</v>
      </c>
      <c r="K103" s="44" t="e">
        <f t="shared" si="26"/>
        <v>#DIV/0!</v>
      </c>
      <c r="L103" s="17">
        <f>L102/N102*100</f>
        <v>0</v>
      </c>
      <c r="M103" s="17">
        <f>M102/O102*100</f>
        <v>33.333333333333329</v>
      </c>
      <c r="N103" s="17">
        <f>N102/P102*100</f>
        <v>20</v>
      </c>
      <c r="O103" s="17" t="e">
        <f>O102/#REF!*100</f>
        <v>#REF!</v>
      </c>
      <c r="P103" s="44" t="e">
        <f t="shared" si="27"/>
        <v>#REF!</v>
      </c>
      <c r="Q103" s="17" t="e">
        <f>Q102/S102*100</f>
        <v>#DIV/0!</v>
      </c>
      <c r="R103" s="17">
        <f>R102/T102*100</f>
        <v>400</v>
      </c>
      <c r="S103" s="17">
        <f>S102/U102*100</f>
        <v>0</v>
      </c>
      <c r="T103" s="17" t="e">
        <f>T102/#REF!*100</f>
        <v>#REF!</v>
      </c>
      <c r="U103" s="44" t="e">
        <f t="shared" si="28"/>
        <v>#DIV/0!</v>
      </c>
    </row>
    <row r="104" spans="1:21" x14ac:dyDescent="0.2">
      <c r="A104" s="30" t="s">
        <v>185</v>
      </c>
      <c r="B104" s="30">
        <f>B96+B98+B100+B102</f>
        <v>1</v>
      </c>
      <c r="C104" s="30">
        <f>C96+C98+C100+C102</f>
        <v>3</v>
      </c>
      <c r="D104" s="30">
        <f t="shared" ref="D104" si="29">D96+D98+D100+D102</f>
        <v>7</v>
      </c>
      <c r="E104" s="30">
        <f>E96+E98+E100+E102</f>
        <v>1</v>
      </c>
      <c r="F104" s="44">
        <f>SUM(B104:E104)</f>
        <v>12</v>
      </c>
      <c r="G104" s="30">
        <f>G96+G98+G100+G102</f>
        <v>10</v>
      </c>
      <c r="H104" s="30">
        <f>H96+H98+H100+H102</f>
        <v>2</v>
      </c>
      <c r="I104" s="30">
        <f t="shared" ref="I104" si="30">I96+I98+I100+I102</f>
        <v>0</v>
      </c>
      <c r="J104" s="30">
        <f>J96+J98+J100+J102</f>
        <v>0</v>
      </c>
      <c r="K104" s="44">
        <f>SUM(G104:J104)</f>
        <v>12</v>
      </c>
      <c r="L104" s="30">
        <f>L96+L98+L100+L102</f>
        <v>0</v>
      </c>
      <c r="M104" s="30">
        <f>M96+M98+M100+M102</f>
        <v>1</v>
      </c>
      <c r="N104" s="30">
        <f t="shared" ref="N104" si="31">N96+N98+N100+N102</f>
        <v>2</v>
      </c>
      <c r="O104" s="30">
        <f>O96+O98+O100+O102</f>
        <v>7</v>
      </c>
      <c r="P104" s="44">
        <f>SUM(L104:O104)</f>
        <v>10</v>
      </c>
      <c r="Q104" s="30">
        <f>Q96+Q98+Q100+Q102</f>
        <v>1</v>
      </c>
      <c r="R104" s="30">
        <f>R96+R98+R100+R102</f>
        <v>6</v>
      </c>
      <c r="S104" s="30">
        <f t="shared" ref="S104" si="32">S96+S98+S100+S102</f>
        <v>2</v>
      </c>
      <c r="T104" s="30">
        <f>T96+T98+T100+T102</f>
        <v>2</v>
      </c>
      <c r="U104" s="44">
        <f>SUM(Q104:T104)</f>
        <v>11</v>
      </c>
    </row>
    <row r="105" spans="1:21" x14ac:dyDescent="0.2">
      <c r="A105" s="30" t="s">
        <v>186</v>
      </c>
      <c r="B105" s="155">
        <f>B104/F104*100</f>
        <v>8.3333333333333321</v>
      </c>
      <c r="C105" s="155">
        <f>C104/F104*100</f>
        <v>25</v>
      </c>
      <c r="D105" s="155">
        <f>D104/F104*100</f>
        <v>58.333333333333336</v>
      </c>
      <c r="E105" s="155">
        <f>E104/F104*100</f>
        <v>8.3333333333333321</v>
      </c>
      <c r="F105" s="143">
        <f>SUM(B105:E105)</f>
        <v>99.999999999999986</v>
      </c>
      <c r="G105" s="155">
        <f>G104/K104*100</f>
        <v>83.333333333333343</v>
      </c>
      <c r="H105" s="155">
        <f>H104/K104*100</f>
        <v>16.666666666666664</v>
      </c>
      <c r="I105" s="155">
        <f>I104/K104*100</f>
        <v>0</v>
      </c>
      <c r="J105" s="155">
        <f>J104/K104*100</f>
        <v>0</v>
      </c>
      <c r="K105" s="143">
        <f>SUM(G105:J105)</f>
        <v>100</v>
      </c>
      <c r="L105" s="155">
        <f>L104/P104*100</f>
        <v>0</v>
      </c>
      <c r="M105" s="155">
        <f>M104/P104*100</f>
        <v>10</v>
      </c>
      <c r="N105" s="155">
        <f>N104/P104*100</f>
        <v>20</v>
      </c>
      <c r="O105" s="155">
        <f>O104/P104*100</f>
        <v>70</v>
      </c>
      <c r="P105" s="143">
        <f>SUM(L105:O105)</f>
        <v>100</v>
      </c>
      <c r="Q105" s="155">
        <f>Q104/U104*100</f>
        <v>9.0909090909090917</v>
      </c>
      <c r="R105" s="155">
        <f>R104/U104*100</f>
        <v>54.54545454545454</v>
      </c>
      <c r="S105" s="155">
        <f>S104/U104*100</f>
        <v>18.181818181818183</v>
      </c>
      <c r="T105" s="155">
        <f>T104/U104*100</f>
        <v>18.181818181818183</v>
      </c>
      <c r="U105" s="44">
        <f>SUM(Q105:T105)</f>
        <v>100</v>
      </c>
    </row>
    <row r="106" spans="1:21" s="15" customFormat="1" x14ac:dyDescent="0.2">
      <c r="A106" t="s">
        <v>176</v>
      </c>
      <c r="B106" s="29">
        <v>1</v>
      </c>
      <c r="C106" s="29">
        <v>2</v>
      </c>
      <c r="D106" s="29">
        <v>0</v>
      </c>
      <c r="E106" s="29">
        <v>0</v>
      </c>
      <c r="F106" s="44">
        <f>SUM(B106:E106)</f>
        <v>3</v>
      </c>
      <c r="G106" s="29">
        <v>2</v>
      </c>
      <c r="H106" s="29">
        <v>1</v>
      </c>
      <c r="I106" s="29">
        <v>0</v>
      </c>
      <c r="J106" s="29">
        <v>0</v>
      </c>
      <c r="K106" s="44">
        <f>SUM(G106:J106)</f>
        <v>3</v>
      </c>
      <c r="L106" s="29">
        <v>0</v>
      </c>
      <c r="M106" s="29">
        <v>0</v>
      </c>
      <c r="N106" s="29">
        <v>1</v>
      </c>
      <c r="O106" s="29">
        <v>1</v>
      </c>
      <c r="P106" s="44">
        <f>SUM(L106:O106)</f>
        <v>2</v>
      </c>
      <c r="Q106" s="29">
        <v>0</v>
      </c>
      <c r="R106" s="29">
        <v>0</v>
      </c>
      <c r="S106" s="29">
        <v>1</v>
      </c>
      <c r="T106" s="29">
        <v>1</v>
      </c>
      <c r="U106" s="44">
        <f>SUM(Q106:T106)</f>
        <v>2</v>
      </c>
    </row>
    <row r="107" spans="1:21" s="15" customFormat="1" x14ac:dyDescent="0.2">
      <c r="A107" t="s">
        <v>180</v>
      </c>
      <c r="B107" s="17" t="e">
        <f>B106/D106*100</f>
        <v>#DIV/0!</v>
      </c>
      <c r="C107" s="17" t="e">
        <f>C106/E106*100</f>
        <v>#DIV/0!</v>
      </c>
      <c r="D107" s="17">
        <f>D106/F106*100</f>
        <v>0</v>
      </c>
      <c r="E107" s="17" t="e">
        <f>E106/#REF!*100</f>
        <v>#REF!</v>
      </c>
      <c r="F107" s="44" t="e">
        <f t="shared" ref="F107:F115" si="33">SUM(B107:E107)</f>
        <v>#DIV/0!</v>
      </c>
      <c r="G107" s="17" t="e">
        <f>G106/I106*100</f>
        <v>#DIV/0!</v>
      </c>
      <c r="H107" s="17" t="e">
        <f>H106/J106*100</f>
        <v>#DIV/0!</v>
      </c>
      <c r="I107" s="17">
        <f>I106/K106*100</f>
        <v>0</v>
      </c>
      <c r="J107" s="17" t="e">
        <f>J106/#REF!*100</f>
        <v>#REF!</v>
      </c>
      <c r="K107" s="44" t="e">
        <f t="shared" ref="K107:K115" si="34">SUM(G107:J107)</f>
        <v>#DIV/0!</v>
      </c>
      <c r="L107" s="17">
        <f>L106/N106*100</f>
        <v>0</v>
      </c>
      <c r="M107" s="17">
        <f>M106/O106*100</f>
        <v>0</v>
      </c>
      <c r="N107" s="17">
        <f>N106/P106*100</f>
        <v>50</v>
      </c>
      <c r="O107" s="17" t="e">
        <f>O106/#REF!*100</f>
        <v>#REF!</v>
      </c>
      <c r="P107" s="44" t="e">
        <f t="shared" ref="P107:P115" si="35">SUM(L107:O107)</f>
        <v>#REF!</v>
      </c>
      <c r="Q107" s="17">
        <f>Q106/S106*100</f>
        <v>0</v>
      </c>
      <c r="R107" s="17">
        <f>R106/T106*100</f>
        <v>0</v>
      </c>
      <c r="S107" s="17">
        <f>S106/U106*100</f>
        <v>50</v>
      </c>
      <c r="T107" s="17" t="e">
        <f>T106/#REF!*100</f>
        <v>#REF!</v>
      </c>
      <c r="U107" s="44" t="e">
        <f t="shared" ref="U107:U115" si="36">SUM(Q107:T107)</f>
        <v>#REF!</v>
      </c>
    </row>
    <row r="108" spans="1:21" s="15" customFormat="1" x14ac:dyDescent="0.2">
      <c r="A108" t="s">
        <v>55</v>
      </c>
      <c r="B108" s="29">
        <v>0</v>
      </c>
      <c r="C108" s="29">
        <v>0</v>
      </c>
      <c r="D108" s="29">
        <v>0</v>
      </c>
      <c r="E108" s="29">
        <v>0</v>
      </c>
      <c r="F108" s="44">
        <f t="shared" si="33"/>
        <v>0</v>
      </c>
      <c r="G108" s="29">
        <v>0</v>
      </c>
      <c r="H108" s="29">
        <v>0</v>
      </c>
      <c r="I108" s="29">
        <v>0</v>
      </c>
      <c r="J108" s="29">
        <v>0</v>
      </c>
      <c r="K108" s="44">
        <f t="shared" si="34"/>
        <v>0</v>
      </c>
      <c r="L108" s="29">
        <v>0</v>
      </c>
      <c r="M108" s="29">
        <v>0</v>
      </c>
      <c r="N108" s="29">
        <v>0</v>
      </c>
      <c r="O108" s="29">
        <v>0</v>
      </c>
      <c r="P108" s="44">
        <f t="shared" si="35"/>
        <v>0</v>
      </c>
      <c r="Q108" s="29">
        <v>0</v>
      </c>
      <c r="R108" s="29">
        <v>0</v>
      </c>
      <c r="S108" s="29">
        <v>0</v>
      </c>
      <c r="T108" s="29">
        <v>0</v>
      </c>
      <c r="U108" s="44">
        <f t="shared" si="36"/>
        <v>0</v>
      </c>
    </row>
    <row r="109" spans="1:21" s="15" customFormat="1" x14ac:dyDescent="0.2">
      <c r="A109" t="s">
        <v>181</v>
      </c>
      <c r="B109" s="17" t="e">
        <f>B108/D108*100</f>
        <v>#DIV/0!</v>
      </c>
      <c r="C109" s="17" t="e">
        <f>C108/E108*100</f>
        <v>#DIV/0!</v>
      </c>
      <c r="D109" s="17" t="e">
        <f>D108/F108*100</f>
        <v>#DIV/0!</v>
      </c>
      <c r="E109" s="17" t="e">
        <f>E108/#REF!*100</f>
        <v>#REF!</v>
      </c>
      <c r="F109" s="44" t="e">
        <f t="shared" si="33"/>
        <v>#DIV/0!</v>
      </c>
      <c r="G109" s="17" t="e">
        <f>G108/I108*100</f>
        <v>#DIV/0!</v>
      </c>
      <c r="H109" s="17" t="e">
        <f>H108/J108*100</f>
        <v>#DIV/0!</v>
      </c>
      <c r="I109" s="17" t="e">
        <f>I108/K108*100</f>
        <v>#DIV/0!</v>
      </c>
      <c r="J109" s="17" t="e">
        <f>J108/#REF!*100</f>
        <v>#REF!</v>
      </c>
      <c r="K109" s="44" t="e">
        <f t="shared" si="34"/>
        <v>#DIV/0!</v>
      </c>
      <c r="L109" s="17" t="e">
        <f>L108/N108*100</f>
        <v>#DIV/0!</v>
      </c>
      <c r="M109" s="17" t="e">
        <f>M108/O108*100</f>
        <v>#DIV/0!</v>
      </c>
      <c r="N109" s="17" t="e">
        <f>N108/P108*100</f>
        <v>#DIV/0!</v>
      </c>
      <c r="O109" s="17" t="e">
        <f>O108/#REF!*100</f>
        <v>#REF!</v>
      </c>
      <c r="P109" s="44" t="e">
        <f t="shared" si="35"/>
        <v>#DIV/0!</v>
      </c>
      <c r="Q109" s="17" t="e">
        <f>Q108/S108*100</f>
        <v>#DIV/0!</v>
      </c>
      <c r="R109" s="17" t="e">
        <f>R108/T108*100</f>
        <v>#DIV/0!</v>
      </c>
      <c r="S109" s="17" t="e">
        <f>S108/U108*100</f>
        <v>#DIV/0!</v>
      </c>
      <c r="T109" s="17" t="e">
        <f>T108/#REF!*100</f>
        <v>#REF!</v>
      </c>
      <c r="U109" s="44" t="e">
        <f t="shared" si="36"/>
        <v>#DIV/0!</v>
      </c>
    </row>
    <row r="110" spans="1:21" s="15" customFormat="1" x14ac:dyDescent="0.2">
      <c r="A110" t="s">
        <v>56</v>
      </c>
      <c r="B110" s="29">
        <v>0</v>
      </c>
      <c r="C110" s="29">
        <v>0</v>
      </c>
      <c r="D110" s="29">
        <v>2</v>
      </c>
      <c r="E110" s="29">
        <v>1</v>
      </c>
      <c r="F110" s="44">
        <f t="shared" si="33"/>
        <v>3</v>
      </c>
      <c r="G110" s="29">
        <v>3</v>
      </c>
      <c r="H110" s="29">
        <v>0</v>
      </c>
      <c r="I110" s="29">
        <v>0</v>
      </c>
      <c r="J110" s="29">
        <v>0</v>
      </c>
      <c r="K110" s="44">
        <f t="shared" si="34"/>
        <v>3</v>
      </c>
      <c r="L110" s="29">
        <v>0</v>
      </c>
      <c r="M110" s="29">
        <v>0</v>
      </c>
      <c r="N110" s="29">
        <v>1</v>
      </c>
      <c r="O110" s="29">
        <v>2</v>
      </c>
      <c r="P110" s="44">
        <f t="shared" si="35"/>
        <v>3</v>
      </c>
      <c r="Q110" s="29">
        <v>0</v>
      </c>
      <c r="R110" s="29">
        <v>3</v>
      </c>
      <c r="S110" s="29">
        <v>0</v>
      </c>
      <c r="T110" s="29">
        <v>0</v>
      </c>
      <c r="U110" s="44">
        <f t="shared" si="36"/>
        <v>3</v>
      </c>
    </row>
    <row r="111" spans="1:21" s="15" customFormat="1" x14ac:dyDescent="0.2">
      <c r="A111" t="s">
        <v>182</v>
      </c>
      <c r="B111" s="17">
        <f>B110/D110*100</f>
        <v>0</v>
      </c>
      <c r="C111" s="17">
        <f>C110/E110*100</f>
        <v>0</v>
      </c>
      <c r="D111" s="17">
        <f>D110/F110*100</f>
        <v>66.666666666666657</v>
      </c>
      <c r="E111" s="17" t="e">
        <f>E110/#REF!*100</f>
        <v>#REF!</v>
      </c>
      <c r="F111" s="44" t="e">
        <f t="shared" si="33"/>
        <v>#REF!</v>
      </c>
      <c r="G111" s="17" t="e">
        <f>G110/I110*100</f>
        <v>#DIV/0!</v>
      </c>
      <c r="H111" s="17" t="e">
        <f>H110/J110*100</f>
        <v>#DIV/0!</v>
      </c>
      <c r="I111" s="17">
        <f>I110/K110*100</f>
        <v>0</v>
      </c>
      <c r="J111" s="17" t="e">
        <f>J110/#REF!*100</f>
        <v>#REF!</v>
      </c>
      <c r="K111" s="44" t="e">
        <f t="shared" si="34"/>
        <v>#DIV/0!</v>
      </c>
      <c r="L111" s="17">
        <f>L110/N110*100</f>
        <v>0</v>
      </c>
      <c r="M111" s="17">
        <f>M110/O110*100</f>
        <v>0</v>
      </c>
      <c r="N111" s="17">
        <f>N110/P110*100</f>
        <v>33.333333333333329</v>
      </c>
      <c r="O111" s="17" t="e">
        <f>O110/#REF!*100</f>
        <v>#REF!</v>
      </c>
      <c r="P111" s="44" t="e">
        <f t="shared" si="35"/>
        <v>#REF!</v>
      </c>
      <c r="Q111" s="17" t="e">
        <f>Q110/S110*100</f>
        <v>#DIV/0!</v>
      </c>
      <c r="R111" s="17" t="e">
        <f>R110/T110*100</f>
        <v>#DIV/0!</v>
      </c>
      <c r="S111" s="17">
        <f>S110/U110*100</f>
        <v>0</v>
      </c>
      <c r="T111" s="17" t="e">
        <f>T110/#REF!*100</f>
        <v>#REF!</v>
      </c>
      <c r="U111" s="44" t="e">
        <f t="shared" si="36"/>
        <v>#DIV/0!</v>
      </c>
    </row>
    <row r="112" spans="1:21" s="15" customFormat="1" x14ac:dyDescent="0.2">
      <c r="A112" t="s">
        <v>183</v>
      </c>
      <c r="B112" s="29">
        <v>0</v>
      </c>
      <c r="C112" s="29">
        <v>1</v>
      </c>
      <c r="D112" s="29">
        <v>4</v>
      </c>
      <c r="E112" s="29">
        <v>0</v>
      </c>
      <c r="F112" s="44">
        <f t="shared" si="33"/>
        <v>5</v>
      </c>
      <c r="G112" s="29">
        <v>4</v>
      </c>
      <c r="H112" s="29">
        <v>1</v>
      </c>
      <c r="I112" s="29">
        <v>0</v>
      </c>
      <c r="J112" s="29">
        <v>0</v>
      </c>
      <c r="K112" s="44">
        <f t="shared" si="34"/>
        <v>5</v>
      </c>
      <c r="L112" s="29">
        <v>0</v>
      </c>
      <c r="M112" s="29">
        <v>0</v>
      </c>
      <c r="N112" s="29">
        <v>0</v>
      </c>
      <c r="O112" s="29">
        <v>4</v>
      </c>
      <c r="P112" s="44">
        <f t="shared" si="35"/>
        <v>4</v>
      </c>
      <c r="Q112" s="29">
        <v>1</v>
      </c>
      <c r="R112" s="29">
        <v>3</v>
      </c>
      <c r="S112" s="29">
        <v>1</v>
      </c>
      <c r="T112" s="29">
        <v>0</v>
      </c>
      <c r="U112" s="44">
        <f t="shared" si="36"/>
        <v>5</v>
      </c>
    </row>
    <row r="113" spans="1:21" s="15" customFormat="1" x14ac:dyDescent="0.2">
      <c r="A113" t="s">
        <v>182</v>
      </c>
      <c r="B113" s="17">
        <f>B112/D112*100</f>
        <v>0</v>
      </c>
      <c r="C113" s="17" t="e">
        <f>C112/E112*100</f>
        <v>#DIV/0!</v>
      </c>
      <c r="D113" s="17">
        <f>D112/F112*100</f>
        <v>80</v>
      </c>
      <c r="E113" s="17" t="e">
        <f>E112/#REF!*100</f>
        <v>#REF!</v>
      </c>
      <c r="F113" s="44" t="e">
        <f t="shared" si="33"/>
        <v>#DIV/0!</v>
      </c>
      <c r="G113" s="17" t="e">
        <f>G112/I112*100</f>
        <v>#DIV/0!</v>
      </c>
      <c r="H113" s="17" t="e">
        <f>H112/J112*100</f>
        <v>#DIV/0!</v>
      </c>
      <c r="I113" s="17">
        <f>I112/K112*100</f>
        <v>0</v>
      </c>
      <c r="J113" s="17" t="e">
        <f>J112/#REF!*100</f>
        <v>#REF!</v>
      </c>
      <c r="K113" s="44" t="e">
        <f t="shared" si="34"/>
        <v>#DIV/0!</v>
      </c>
      <c r="L113" s="17" t="e">
        <f>L112/N112*100</f>
        <v>#DIV/0!</v>
      </c>
      <c r="M113" s="17">
        <f>M112/O112*100</f>
        <v>0</v>
      </c>
      <c r="N113" s="17">
        <f>N112/P112*100</f>
        <v>0</v>
      </c>
      <c r="O113" s="17" t="e">
        <f>O112/#REF!*100</f>
        <v>#REF!</v>
      </c>
      <c r="P113" s="44" t="e">
        <f t="shared" si="35"/>
        <v>#DIV/0!</v>
      </c>
      <c r="Q113" s="17">
        <f>Q112/S112*100</f>
        <v>100</v>
      </c>
      <c r="R113" s="17" t="e">
        <f>R112/T112*100</f>
        <v>#DIV/0!</v>
      </c>
      <c r="S113" s="17">
        <f>S112/U112*100</f>
        <v>20</v>
      </c>
      <c r="T113" s="17" t="e">
        <f>T112/#REF!*100</f>
        <v>#REF!</v>
      </c>
      <c r="U113" s="44" t="e">
        <f t="shared" si="36"/>
        <v>#DIV/0!</v>
      </c>
    </row>
    <row r="114" spans="1:21" s="15" customFormat="1" x14ac:dyDescent="0.2">
      <c r="A114" t="s">
        <v>16</v>
      </c>
      <c r="B114" s="29">
        <v>0</v>
      </c>
      <c r="C114" s="29">
        <v>0</v>
      </c>
      <c r="D114" s="29">
        <v>1</v>
      </c>
      <c r="E114" s="29">
        <v>0</v>
      </c>
      <c r="F114" s="44">
        <f>SUM(B114:E114)</f>
        <v>1</v>
      </c>
      <c r="G114" s="29">
        <v>1</v>
      </c>
      <c r="H114" s="29">
        <v>0</v>
      </c>
      <c r="I114" s="29">
        <v>0</v>
      </c>
      <c r="J114" s="29">
        <v>0</v>
      </c>
      <c r="K114" s="44">
        <f>SUM(G114:J114)</f>
        <v>1</v>
      </c>
      <c r="L114" s="29">
        <v>0</v>
      </c>
      <c r="M114" s="29">
        <v>1</v>
      </c>
      <c r="N114" s="29">
        <v>0</v>
      </c>
      <c r="O114" s="29">
        <v>0</v>
      </c>
      <c r="P114" s="44">
        <f>SUM(L114:O114)</f>
        <v>1</v>
      </c>
      <c r="Q114" s="29">
        <v>0</v>
      </c>
      <c r="R114" s="29">
        <v>0</v>
      </c>
      <c r="S114" s="29">
        <v>0</v>
      </c>
      <c r="T114" s="29">
        <v>1</v>
      </c>
      <c r="U114" s="44">
        <f>SUM(Q114:T114)</f>
        <v>1</v>
      </c>
    </row>
    <row r="115" spans="1:21" s="15" customFormat="1" x14ac:dyDescent="0.2">
      <c r="A115" t="s">
        <v>184</v>
      </c>
      <c r="B115" s="17">
        <f>B114/D114*100</f>
        <v>0</v>
      </c>
      <c r="C115" s="17" t="e">
        <f>C114/E114*100</f>
        <v>#DIV/0!</v>
      </c>
      <c r="D115" s="17">
        <f>D114/F114*100</f>
        <v>100</v>
      </c>
      <c r="E115" s="17" t="e">
        <f>E114/#REF!*100</f>
        <v>#REF!</v>
      </c>
      <c r="F115" s="44" t="e">
        <f t="shared" si="33"/>
        <v>#DIV/0!</v>
      </c>
      <c r="G115" s="17" t="e">
        <f>G114/I114*100</f>
        <v>#DIV/0!</v>
      </c>
      <c r="H115" s="17" t="e">
        <f>H114/J114*100</f>
        <v>#DIV/0!</v>
      </c>
      <c r="I115" s="17">
        <f>I114/K114*100</f>
        <v>0</v>
      </c>
      <c r="J115" s="17" t="e">
        <f>J114/#REF!*100</f>
        <v>#REF!</v>
      </c>
      <c r="K115" s="44" t="e">
        <f t="shared" si="34"/>
        <v>#DIV/0!</v>
      </c>
      <c r="L115" s="17" t="e">
        <f>L114/N114*100</f>
        <v>#DIV/0!</v>
      </c>
      <c r="M115" s="17" t="e">
        <f>M114/O114*100</f>
        <v>#DIV/0!</v>
      </c>
      <c r="N115" s="17">
        <f>N114/P114*100</f>
        <v>0</v>
      </c>
      <c r="O115" s="17" t="e">
        <f>O114/#REF!*100</f>
        <v>#REF!</v>
      </c>
      <c r="P115" s="44" t="e">
        <f t="shared" si="35"/>
        <v>#DIV/0!</v>
      </c>
      <c r="Q115" s="17" t="e">
        <f>Q114/S114*100</f>
        <v>#DIV/0!</v>
      </c>
      <c r="R115" s="17">
        <f>R114/T114*100</f>
        <v>0</v>
      </c>
      <c r="S115" s="17">
        <f>S114/U114*100</f>
        <v>0</v>
      </c>
      <c r="T115" s="17" t="e">
        <f>T114/#REF!*100</f>
        <v>#REF!</v>
      </c>
      <c r="U115" s="44" t="e">
        <f t="shared" si="36"/>
        <v>#DIV/0!</v>
      </c>
    </row>
    <row r="116" spans="1:21" s="15" customFormat="1" x14ac:dyDescent="0.2">
      <c r="A116" s="33" t="s">
        <v>152</v>
      </c>
      <c r="B116" s="33">
        <f>B106+B108+B110+B112+B114</f>
        <v>1</v>
      </c>
      <c r="C116" s="33">
        <f>C106+C108+C110+C112+C114</f>
        <v>3</v>
      </c>
      <c r="D116" s="33">
        <f t="shared" ref="D116:E116" si="37">D106+D108+D110+D112+D114</f>
        <v>7</v>
      </c>
      <c r="E116" s="33">
        <f t="shared" si="37"/>
        <v>1</v>
      </c>
      <c r="F116" s="33">
        <f>SUM(B116:E116)</f>
        <v>12</v>
      </c>
      <c r="G116" s="33">
        <f>G106+G108+G110+G112+G114</f>
        <v>10</v>
      </c>
      <c r="H116" s="33">
        <f>H106+H108+H110+H112+H114</f>
        <v>2</v>
      </c>
      <c r="I116" s="33">
        <f t="shared" ref="I116:J116" si="38">I106+I108+I110+I112+I114</f>
        <v>0</v>
      </c>
      <c r="J116" s="33">
        <f t="shared" si="38"/>
        <v>0</v>
      </c>
      <c r="K116" s="33">
        <f>SUM(G116:J116)</f>
        <v>12</v>
      </c>
      <c r="L116" s="33">
        <f>L106+L108+L110+L112+L114</f>
        <v>0</v>
      </c>
      <c r="M116" s="33">
        <f>M106+M108+M110+M112+M114</f>
        <v>1</v>
      </c>
      <c r="N116" s="33">
        <f t="shared" ref="N116:O116" si="39">N106+N108+N110+N112+N114</f>
        <v>2</v>
      </c>
      <c r="O116" s="33">
        <f t="shared" si="39"/>
        <v>7</v>
      </c>
      <c r="P116" s="33">
        <f>SUM(L116:O116)</f>
        <v>10</v>
      </c>
      <c r="Q116" s="33">
        <f>Q106+Q108+Q110+Q112+Q114</f>
        <v>1</v>
      </c>
      <c r="R116" s="33">
        <f>R106+R108+R110+R112+R114</f>
        <v>6</v>
      </c>
      <c r="S116" s="33">
        <f t="shared" ref="S116:T116" si="40">S106+S108+S110+S112+S114</f>
        <v>2</v>
      </c>
      <c r="T116" s="33">
        <f t="shared" si="40"/>
        <v>2</v>
      </c>
      <c r="U116" s="33">
        <f>SUM(Q116:T116)</f>
        <v>11</v>
      </c>
    </row>
    <row r="118" spans="1:21" x14ac:dyDescent="0.2">
      <c r="A118" s="3" t="s">
        <v>516</v>
      </c>
    </row>
    <row r="119" spans="1:21" x14ac:dyDescent="0.2">
      <c r="A119" s="30" t="s">
        <v>185</v>
      </c>
      <c r="B119" s="30">
        <f>B79+B104</f>
        <v>4</v>
      </c>
      <c r="C119" s="30">
        <f>C79+C104</f>
        <v>5</v>
      </c>
      <c r="D119" s="30">
        <f>D79+D104</f>
        <v>11</v>
      </c>
      <c r="E119" s="30">
        <f>E79+E104</f>
        <v>3</v>
      </c>
      <c r="F119" s="30">
        <f>SUM(B119:E119)</f>
        <v>23</v>
      </c>
      <c r="G119" s="30">
        <f>G79+G104</f>
        <v>17</v>
      </c>
      <c r="H119" s="30">
        <f>H79+H104</f>
        <v>4</v>
      </c>
      <c r="I119" s="30">
        <f>I79+I104</f>
        <v>1</v>
      </c>
      <c r="J119" s="30">
        <f>J79+J104</f>
        <v>0</v>
      </c>
      <c r="K119" s="30">
        <f>SUM(G119:J119)</f>
        <v>22</v>
      </c>
      <c r="L119" s="30">
        <f>L79+L104</f>
        <v>0</v>
      </c>
      <c r="M119" s="30">
        <f>M79+M104</f>
        <v>4</v>
      </c>
      <c r="N119" s="30">
        <f>N79+N104</f>
        <v>3</v>
      </c>
      <c r="O119" s="30">
        <f>O79+O104</f>
        <v>12</v>
      </c>
      <c r="P119" s="30">
        <f>SUM(L119:O119)</f>
        <v>19</v>
      </c>
      <c r="Q119" s="30">
        <f>Q79+Q104</f>
        <v>2</v>
      </c>
      <c r="R119" s="30">
        <f>R79+R104</f>
        <v>9</v>
      </c>
      <c r="S119" s="30">
        <f>S79+S104</f>
        <v>6</v>
      </c>
      <c r="T119" s="30">
        <f>T79+T104</f>
        <v>4</v>
      </c>
      <c r="U119" s="30">
        <f>SUM(Q119:T119)</f>
        <v>21</v>
      </c>
    </row>
    <row r="120" spans="1:21" x14ac:dyDescent="0.2">
      <c r="A120" s="30" t="s">
        <v>186</v>
      </c>
      <c r="B120" s="36">
        <f>B119/F119*100</f>
        <v>17.391304347826086</v>
      </c>
      <c r="C120" s="36">
        <f>C119/F119*100</f>
        <v>21.739130434782609</v>
      </c>
      <c r="D120" s="36">
        <f>D119/F119*100</f>
        <v>47.826086956521742</v>
      </c>
      <c r="E120" s="36">
        <f>E119/F119*100</f>
        <v>13.043478260869565</v>
      </c>
      <c r="F120" s="17">
        <f>SUM(B120:E120)</f>
        <v>100</v>
      </c>
      <c r="G120" s="36">
        <f>G119/K119*100</f>
        <v>77.272727272727266</v>
      </c>
      <c r="H120" s="36">
        <f>H119/K119*100</f>
        <v>18.181818181818183</v>
      </c>
      <c r="I120" s="36">
        <f>I119/K119*100</f>
        <v>4.5454545454545459</v>
      </c>
      <c r="J120" s="36">
        <f>J119/K119*100</f>
        <v>0</v>
      </c>
      <c r="K120" s="17">
        <f>SUM(G120:J120)</f>
        <v>100</v>
      </c>
      <c r="L120" s="36">
        <f>L119/P119*100</f>
        <v>0</v>
      </c>
      <c r="M120" s="36">
        <f>M119/P119*100</f>
        <v>21.052631578947366</v>
      </c>
      <c r="N120" s="36">
        <f>N119/P119*100</f>
        <v>15.789473684210526</v>
      </c>
      <c r="O120" s="36">
        <f>O119/P119*100</f>
        <v>63.157894736842103</v>
      </c>
      <c r="P120" s="17">
        <f>SUM(L120:O120)</f>
        <v>100</v>
      </c>
      <c r="Q120" s="36">
        <f>Q119/U119*100</f>
        <v>9.5238095238095237</v>
      </c>
      <c r="R120" s="36">
        <f>R119/U119*100</f>
        <v>42.857142857142854</v>
      </c>
      <c r="S120" s="36">
        <f>S119/U119*100</f>
        <v>28.571428571428569</v>
      </c>
      <c r="T120" s="36">
        <f>T119/U119*100</f>
        <v>19.047619047619047</v>
      </c>
      <c r="U120" s="17">
        <f>SUM(Q120:T120)</f>
        <v>100</v>
      </c>
    </row>
    <row r="122" spans="1:21" s="48" customFormat="1" x14ac:dyDescent="0.2">
      <c r="A122" s="210" t="s">
        <v>494</v>
      </c>
      <c r="B122" s="210"/>
      <c r="C122" s="210"/>
      <c r="D122" s="210"/>
      <c r="E122" s="210"/>
      <c r="F122" s="71"/>
      <c r="G122" s="71"/>
    </row>
    <row r="123" spans="1:21" s="15" customFormat="1" ht="32" x14ac:dyDescent="0.2">
      <c r="A123"/>
      <c r="B123" s="172" t="s">
        <v>197</v>
      </c>
      <c r="C123" s="169" t="s">
        <v>473</v>
      </c>
      <c r="D123" s="169" t="s">
        <v>198</v>
      </c>
      <c r="E123" s="43" t="s">
        <v>85</v>
      </c>
      <c r="F123" s="15" t="s">
        <v>559</v>
      </c>
      <c r="G123" s="34"/>
      <c r="I123" s="35"/>
      <c r="L123" s="34"/>
      <c r="N123" s="35"/>
      <c r="Q123" s="34"/>
      <c r="S123" s="35"/>
    </row>
    <row r="124" spans="1:21" s="15" customFormat="1" x14ac:dyDescent="0.2">
      <c r="A124" t="s">
        <v>159</v>
      </c>
      <c r="B124" s="29">
        <v>1</v>
      </c>
      <c r="C124" s="29">
        <v>0</v>
      </c>
      <c r="D124" s="29">
        <v>0</v>
      </c>
      <c r="E124" s="44">
        <f>SUM(B124:D124)</f>
        <v>1</v>
      </c>
      <c r="G124" s="34"/>
      <c r="I124" s="35"/>
      <c r="L124" s="34"/>
      <c r="N124" s="35"/>
      <c r="Q124" s="34"/>
      <c r="S124" s="35"/>
    </row>
    <row r="125" spans="1:21" s="15" customFormat="1" x14ac:dyDescent="0.2">
      <c r="A125" t="s">
        <v>158</v>
      </c>
      <c r="B125" s="17" t="e">
        <f>B124/D124*100</f>
        <v>#DIV/0!</v>
      </c>
      <c r="C125" s="17" t="e">
        <f>C124/#REF!*100</f>
        <v>#REF!</v>
      </c>
      <c r="D125" s="17" t="e">
        <f>D124/#REF!*100</f>
        <v>#REF!</v>
      </c>
      <c r="E125" s="44" t="e">
        <f t="shared" ref="E125:E147" si="41">SUM(B125:D125)</f>
        <v>#DIV/0!</v>
      </c>
      <c r="G125" s="34"/>
      <c r="I125" s="35"/>
      <c r="L125" s="34"/>
      <c r="N125" s="35"/>
      <c r="Q125" s="34"/>
      <c r="S125" s="35"/>
    </row>
    <row r="126" spans="1:21" s="15" customFormat="1" x14ac:dyDescent="0.2">
      <c r="A126" t="s">
        <v>160</v>
      </c>
      <c r="B126" s="29">
        <v>4</v>
      </c>
      <c r="C126" s="29">
        <v>5</v>
      </c>
      <c r="D126" s="29">
        <v>1</v>
      </c>
      <c r="E126" s="44">
        <f t="shared" si="41"/>
        <v>10</v>
      </c>
      <c r="G126" s="34"/>
      <c r="I126" s="35"/>
      <c r="L126" s="34"/>
      <c r="N126" s="35"/>
      <c r="Q126" s="34"/>
      <c r="S126" s="35"/>
    </row>
    <row r="127" spans="1:21" s="15" customFormat="1" x14ac:dyDescent="0.2">
      <c r="A127" t="s">
        <v>161</v>
      </c>
      <c r="B127" s="17">
        <f>B126/D126*100</f>
        <v>400</v>
      </c>
      <c r="C127" s="17" t="e">
        <f>C126/#REF!*100</f>
        <v>#REF!</v>
      </c>
      <c r="D127" s="17" t="e">
        <f>D126/#REF!*100</f>
        <v>#REF!</v>
      </c>
      <c r="E127" s="44" t="e">
        <f t="shared" si="41"/>
        <v>#REF!</v>
      </c>
      <c r="G127" s="34"/>
      <c r="I127" s="35"/>
      <c r="L127" s="34"/>
      <c r="N127" s="35"/>
      <c r="Q127" s="34"/>
      <c r="S127" s="35"/>
    </row>
    <row r="128" spans="1:21" s="15" customFormat="1" x14ac:dyDescent="0.2">
      <c r="A128" t="s">
        <v>162</v>
      </c>
      <c r="B128" s="29">
        <v>1</v>
      </c>
      <c r="C128" s="29">
        <v>2</v>
      </c>
      <c r="D128" s="29">
        <v>0</v>
      </c>
      <c r="E128" s="44">
        <f t="shared" si="41"/>
        <v>3</v>
      </c>
      <c r="G128" s="34"/>
      <c r="I128" s="35"/>
      <c r="L128" s="34"/>
      <c r="N128" s="35"/>
      <c r="Q128" s="34"/>
      <c r="S128" s="35"/>
    </row>
    <row r="129" spans="1:19" s="15" customFormat="1" x14ac:dyDescent="0.2">
      <c r="A129" t="s">
        <v>163</v>
      </c>
      <c r="B129" s="17" t="e">
        <f>B128/D128*100</f>
        <v>#DIV/0!</v>
      </c>
      <c r="C129" s="17" t="e">
        <f>C128/#REF!*100</f>
        <v>#REF!</v>
      </c>
      <c r="D129" s="17" t="e">
        <f>D128/#REF!*100</f>
        <v>#REF!</v>
      </c>
      <c r="E129" s="44" t="e">
        <f t="shared" si="41"/>
        <v>#DIV/0!</v>
      </c>
      <c r="G129" s="34"/>
      <c r="I129" s="35"/>
      <c r="L129" s="34"/>
      <c r="N129" s="35"/>
      <c r="Q129" s="34"/>
      <c r="S129" s="35"/>
    </row>
    <row r="130" spans="1:19" s="15" customFormat="1" x14ac:dyDescent="0.2">
      <c r="A130" t="s">
        <v>164</v>
      </c>
      <c r="B130" s="29">
        <v>0</v>
      </c>
      <c r="C130" s="29">
        <v>1</v>
      </c>
      <c r="D130" s="29">
        <v>1</v>
      </c>
      <c r="E130" s="44">
        <f t="shared" si="41"/>
        <v>2</v>
      </c>
      <c r="G130" s="34"/>
      <c r="I130" s="35"/>
      <c r="L130" s="34"/>
      <c r="N130" s="35"/>
      <c r="Q130" s="34"/>
      <c r="S130" s="35"/>
    </row>
    <row r="131" spans="1:19" s="15" customFormat="1" x14ac:dyDescent="0.2">
      <c r="A131" t="s">
        <v>165</v>
      </c>
      <c r="B131" s="17">
        <f>B130/D130*100</f>
        <v>0</v>
      </c>
      <c r="C131" s="17" t="e">
        <f>C130/#REF!*100</f>
        <v>#REF!</v>
      </c>
      <c r="D131" s="17" t="e">
        <f>D130/#REF!*100</f>
        <v>#REF!</v>
      </c>
      <c r="E131" s="44" t="e">
        <f t="shared" si="41"/>
        <v>#REF!</v>
      </c>
      <c r="G131" s="34"/>
      <c r="I131" s="35"/>
      <c r="L131" s="34"/>
      <c r="N131" s="35"/>
      <c r="Q131" s="34"/>
      <c r="S131" s="35"/>
    </row>
    <row r="132" spans="1:19" s="15" customFormat="1" x14ac:dyDescent="0.2">
      <c r="A132" t="s">
        <v>172</v>
      </c>
      <c r="B132" s="29">
        <v>0</v>
      </c>
      <c r="C132" s="29">
        <v>2</v>
      </c>
      <c r="D132" s="29">
        <v>0</v>
      </c>
      <c r="E132" s="44">
        <f t="shared" si="41"/>
        <v>2</v>
      </c>
      <c r="G132" s="34"/>
      <c r="I132" s="35"/>
      <c r="L132" s="34"/>
      <c r="N132" s="35"/>
      <c r="Q132" s="34"/>
      <c r="S132" s="35"/>
    </row>
    <row r="133" spans="1:19" s="15" customFormat="1" x14ac:dyDescent="0.2">
      <c r="A133" t="s">
        <v>173</v>
      </c>
      <c r="B133" s="17" t="e">
        <f>B132/D132*100</f>
        <v>#DIV/0!</v>
      </c>
      <c r="C133" s="17" t="e">
        <f>C132/#REF!*100</f>
        <v>#REF!</v>
      </c>
      <c r="D133" s="17" t="e">
        <f>D132/#REF!*100</f>
        <v>#REF!</v>
      </c>
      <c r="E133" s="44" t="e">
        <f t="shared" si="41"/>
        <v>#DIV/0!</v>
      </c>
      <c r="G133" s="34"/>
      <c r="I133" s="35"/>
      <c r="L133" s="34"/>
      <c r="N133" s="35"/>
      <c r="Q133" s="34"/>
      <c r="S133" s="35"/>
    </row>
    <row r="134" spans="1:19" s="15" customFormat="1" x14ac:dyDescent="0.2">
      <c r="A134" t="s">
        <v>174</v>
      </c>
      <c r="B134" s="29">
        <v>1</v>
      </c>
      <c r="C134" s="29">
        <v>3</v>
      </c>
      <c r="D134" s="29">
        <v>1</v>
      </c>
      <c r="E134" s="44">
        <f t="shared" si="41"/>
        <v>5</v>
      </c>
      <c r="G134" s="34"/>
      <c r="I134" s="35"/>
      <c r="L134" s="34"/>
      <c r="N134" s="35"/>
      <c r="Q134" s="34"/>
      <c r="S134" s="35"/>
    </row>
    <row r="135" spans="1:19" s="15" customFormat="1" x14ac:dyDescent="0.2">
      <c r="A135" t="s">
        <v>175</v>
      </c>
      <c r="B135" s="17">
        <f>B134/D134*100</f>
        <v>100</v>
      </c>
      <c r="C135" s="17" t="e">
        <f>C134/#REF!*100</f>
        <v>#REF!</v>
      </c>
      <c r="D135" s="17" t="e">
        <f>D134/#REF!*100</f>
        <v>#REF!</v>
      </c>
      <c r="E135" s="44" t="e">
        <f t="shared" si="41"/>
        <v>#REF!</v>
      </c>
      <c r="G135" s="34"/>
      <c r="I135" s="35"/>
      <c r="L135" s="34"/>
      <c r="N135" s="35"/>
      <c r="Q135" s="34"/>
      <c r="S135" s="35"/>
    </row>
    <row r="136" spans="1:19" s="15" customFormat="1" x14ac:dyDescent="0.2">
      <c r="A136" s="30" t="s">
        <v>185</v>
      </c>
      <c r="B136" s="30">
        <f>B124+B126+B128+B130+B132+B134</f>
        <v>7</v>
      </c>
      <c r="C136" s="30">
        <f t="shared" ref="C136:D136" si="42">C124+C126+C128+C130+C132+C134</f>
        <v>13</v>
      </c>
      <c r="D136" s="30">
        <f t="shared" si="42"/>
        <v>3</v>
      </c>
      <c r="E136" s="44">
        <f t="shared" si="41"/>
        <v>23</v>
      </c>
      <c r="G136" s="34"/>
      <c r="I136" s="35"/>
      <c r="L136" s="34"/>
      <c r="N136" s="35"/>
      <c r="Q136" s="34"/>
      <c r="S136" s="35"/>
    </row>
    <row r="137" spans="1:19" s="15" customFormat="1" x14ac:dyDescent="0.2">
      <c r="A137" s="30" t="s">
        <v>186</v>
      </c>
      <c r="B137" s="155">
        <f>B136/E136*100</f>
        <v>30.434782608695656</v>
      </c>
      <c r="C137" s="155">
        <f>C136/E136*100</f>
        <v>56.521739130434781</v>
      </c>
      <c r="D137" s="155">
        <f>D136/E136*100</f>
        <v>13.043478260869565</v>
      </c>
      <c r="E137" s="44">
        <f t="shared" si="41"/>
        <v>100</v>
      </c>
      <c r="G137" s="34"/>
      <c r="I137" s="35"/>
      <c r="L137" s="34"/>
      <c r="N137" s="35"/>
      <c r="Q137" s="34"/>
      <c r="S137" s="35"/>
    </row>
    <row r="138" spans="1:19" s="15" customFormat="1" x14ac:dyDescent="0.2">
      <c r="A138" t="s">
        <v>176</v>
      </c>
      <c r="B138" s="29">
        <v>3</v>
      </c>
      <c r="C138" s="29">
        <v>5</v>
      </c>
      <c r="D138" s="29">
        <v>1</v>
      </c>
      <c r="E138" s="44">
        <f t="shared" si="41"/>
        <v>9</v>
      </c>
      <c r="G138" s="34"/>
      <c r="I138" s="35"/>
      <c r="L138" s="34"/>
      <c r="N138" s="35"/>
      <c r="Q138" s="34"/>
      <c r="S138" s="35"/>
    </row>
    <row r="139" spans="1:19" s="15" customFormat="1" x14ac:dyDescent="0.2">
      <c r="A139" t="s">
        <v>180</v>
      </c>
      <c r="B139" s="17">
        <f>B138/D138*100</f>
        <v>300</v>
      </c>
      <c r="C139" s="17" t="e">
        <f>C138/#REF!*100</f>
        <v>#REF!</v>
      </c>
      <c r="D139" s="17" t="e">
        <f>D138/#REF!*100</f>
        <v>#REF!</v>
      </c>
      <c r="E139" s="44" t="e">
        <f t="shared" si="41"/>
        <v>#REF!</v>
      </c>
      <c r="G139" s="34"/>
      <c r="I139" s="35"/>
      <c r="L139" s="34"/>
      <c r="N139" s="35"/>
      <c r="Q139" s="34"/>
      <c r="S139" s="35"/>
    </row>
    <row r="140" spans="1:19" s="15" customFormat="1" x14ac:dyDescent="0.2">
      <c r="A140" t="s">
        <v>55</v>
      </c>
      <c r="B140" s="29">
        <v>0</v>
      </c>
      <c r="C140" s="29">
        <v>0</v>
      </c>
      <c r="D140" s="29">
        <v>0</v>
      </c>
      <c r="E140" s="44">
        <f t="shared" si="41"/>
        <v>0</v>
      </c>
      <c r="G140" s="34"/>
      <c r="I140" s="35"/>
      <c r="L140" s="34"/>
      <c r="N140" s="35"/>
      <c r="Q140" s="34"/>
      <c r="S140" s="35"/>
    </row>
    <row r="141" spans="1:19" s="15" customFormat="1" x14ac:dyDescent="0.2">
      <c r="A141" t="s">
        <v>181</v>
      </c>
      <c r="B141" s="17" t="e">
        <f>B140/D140*100</f>
        <v>#DIV/0!</v>
      </c>
      <c r="C141" s="17" t="e">
        <f>C140/#REF!*100</f>
        <v>#REF!</v>
      </c>
      <c r="D141" s="17" t="e">
        <f>D140/#REF!*100</f>
        <v>#REF!</v>
      </c>
      <c r="E141" s="44" t="e">
        <f t="shared" si="41"/>
        <v>#DIV/0!</v>
      </c>
      <c r="G141" s="34"/>
      <c r="I141" s="35"/>
      <c r="L141" s="34"/>
      <c r="N141" s="35"/>
      <c r="Q141" s="34"/>
      <c r="S141" s="35"/>
    </row>
    <row r="142" spans="1:19" s="15" customFormat="1" x14ac:dyDescent="0.2">
      <c r="A142" t="s">
        <v>56</v>
      </c>
      <c r="B142" s="29">
        <v>1</v>
      </c>
      <c r="C142" s="29">
        <v>3</v>
      </c>
      <c r="D142" s="29">
        <v>0</v>
      </c>
      <c r="E142" s="44">
        <f t="shared" si="41"/>
        <v>4</v>
      </c>
      <c r="G142" s="34"/>
      <c r="I142" s="35"/>
      <c r="L142" s="34"/>
      <c r="N142" s="35"/>
      <c r="Q142" s="34"/>
      <c r="S142" s="35"/>
    </row>
    <row r="143" spans="1:19" x14ac:dyDescent="0.2">
      <c r="A143" t="s">
        <v>182</v>
      </c>
      <c r="B143" s="17" t="e">
        <f>B142/D142*100</f>
        <v>#DIV/0!</v>
      </c>
      <c r="C143" s="17" t="e">
        <f>C142/#REF!*100</f>
        <v>#REF!</v>
      </c>
      <c r="D143" s="17" t="e">
        <f>D142/#REF!*100</f>
        <v>#REF!</v>
      </c>
      <c r="E143" s="44" t="e">
        <f t="shared" si="41"/>
        <v>#DIV/0!</v>
      </c>
    </row>
    <row r="144" spans="1:19" x14ac:dyDescent="0.2">
      <c r="A144" t="s">
        <v>183</v>
      </c>
      <c r="B144" s="29">
        <v>3</v>
      </c>
      <c r="C144" s="29">
        <v>5</v>
      </c>
      <c r="D144" s="29">
        <v>1</v>
      </c>
      <c r="E144" s="44">
        <f t="shared" si="41"/>
        <v>9</v>
      </c>
    </row>
    <row r="145" spans="1:6" x14ac:dyDescent="0.2">
      <c r="A145" t="s">
        <v>182</v>
      </c>
      <c r="B145" s="17">
        <f>B144/D144*100</f>
        <v>300</v>
      </c>
      <c r="C145" s="17" t="e">
        <f>C144/#REF!*100</f>
        <v>#REF!</v>
      </c>
      <c r="D145" s="17" t="e">
        <f>D144/#REF!*100</f>
        <v>#REF!</v>
      </c>
      <c r="E145" s="44" t="e">
        <f t="shared" si="41"/>
        <v>#REF!</v>
      </c>
    </row>
    <row r="146" spans="1:6" x14ac:dyDescent="0.2">
      <c r="A146" t="s">
        <v>16</v>
      </c>
      <c r="B146" s="29">
        <v>0</v>
      </c>
      <c r="C146" s="29">
        <v>0</v>
      </c>
      <c r="D146" s="29">
        <v>1</v>
      </c>
      <c r="E146" s="44">
        <f t="shared" si="41"/>
        <v>1</v>
      </c>
    </row>
    <row r="147" spans="1:6" x14ac:dyDescent="0.2">
      <c r="A147" t="s">
        <v>184</v>
      </c>
      <c r="B147" s="17">
        <f>B146/D146*100</f>
        <v>0</v>
      </c>
      <c r="C147" s="17" t="e">
        <f>C146/#REF!*100</f>
        <v>#REF!</v>
      </c>
      <c r="D147" s="17" t="e">
        <f>D146/#REF!*100</f>
        <v>#REF!</v>
      </c>
      <c r="E147" s="44" t="e">
        <f t="shared" si="41"/>
        <v>#REF!</v>
      </c>
      <c r="F147" s="21"/>
    </row>
    <row r="148" spans="1:6" s="3" customFormat="1" x14ac:dyDescent="0.2">
      <c r="A148" s="33" t="s">
        <v>152</v>
      </c>
      <c r="B148" s="33">
        <f>B138+B140+B142+B144+B146</f>
        <v>7</v>
      </c>
      <c r="C148" s="33">
        <f t="shared" ref="C148:D148" si="43">C138+C140+C142+C144+C146</f>
        <v>13</v>
      </c>
      <c r="D148" s="33">
        <f t="shared" si="43"/>
        <v>3</v>
      </c>
      <c r="E148" s="46">
        <f>SUM(B148:D148)</f>
        <v>23</v>
      </c>
    </row>
    <row r="149" spans="1:6" s="35" customFormat="1" x14ac:dyDescent="0.2">
      <c r="E149" s="52"/>
    </row>
    <row r="150" spans="1:6" s="35" customFormat="1" x14ac:dyDescent="0.2">
      <c r="A150" s="210" t="s">
        <v>199</v>
      </c>
      <c r="B150" s="210"/>
      <c r="C150" s="210"/>
      <c r="D150" s="210"/>
      <c r="E150" s="52"/>
    </row>
    <row r="151" spans="1:6" s="35" customFormat="1" x14ac:dyDescent="0.2">
      <c r="A151"/>
      <c r="B151" s="172" t="s">
        <v>65</v>
      </c>
      <c r="C151" s="172" t="s">
        <v>64</v>
      </c>
      <c r="D151" s="43" t="s">
        <v>85</v>
      </c>
      <c r="E151" s="52"/>
    </row>
    <row r="152" spans="1:6" s="35" customFormat="1" x14ac:dyDescent="0.2">
      <c r="A152" t="s">
        <v>159</v>
      </c>
      <c r="B152" s="29">
        <v>0</v>
      </c>
      <c r="C152" s="29">
        <v>1</v>
      </c>
      <c r="D152" s="30">
        <f>SUM(B152:C152)</f>
        <v>1</v>
      </c>
      <c r="E152" s="52"/>
    </row>
    <row r="153" spans="1:6" s="35" customFormat="1" x14ac:dyDescent="0.2">
      <c r="A153" t="s">
        <v>158</v>
      </c>
      <c r="B153" s="17">
        <f>B152/D152*100</f>
        <v>0</v>
      </c>
      <c r="C153" s="17">
        <f>C152/D152*100</f>
        <v>100</v>
      </c>
      <c r="D153" s="30">
        <f t="shared" ref="D153:D176" si="44">SUM(B153:C153)</f>
        <v>100</v>
      </c>
      <c r="E153" s="52"/>
    </row>
    <row r="154" spans="1:6" s="35" customFormat="1" x14ac:dyDescent="0.2">
      <c r="A154" t="s">
        <v>160</v>
      </c>
      <c r="B154" s="29">
        <v>6</v>
      </c>
      <c r="C154" s="29">
        <v>4</v>
      </c>
      <c r="D154" s="30">
        <f t="shared" si="44"/>
        <v>10</v>
      </c>
      <c r="E154" s="52"/>
    </row>
    <row r="155" spans="1:6" s="35" customFormat="1" x14ac:dyDescent="0.2">
      <c r="A155" t="s">
        <v>161</v>
      </c>
      <c r="B155" s="17">
        <f>B154/D154*100</f>
        <v>60</v>
      </c>
      <c r="C155" s="17">
        <f>C154/D154*100</f>
        <v>40</v>
      </c>
      <c r="D155" s="30">
        <f t="shared" si="44"/>
        <v>100</v>
      </c>
      <c r="E155" s="52"/>
    </row>
    <row r="156" spans="1:6" s="35" customFormat="1" x14ac:dyDescent="0.2">
      <c r="A156" t="s">
        <v>162</v>
      </c>
      <c r="B156" s="29">
        <v>1</v>
      </c>
      <c r="C156" s="29">
        <v>2</v>
      </c>
      <c r="D156" s="30">
        <f t="shared" si="44"/>
        <v>3</v>
      </c>
      <c r="E156" s="52"/>
    </row>
    <row r="157" spans="1:6" s="35" customFormat="1" x14ac:dyDescent="0.2">
      <c r="A157" t="s">
        <v>163</v>
      </c>
      <c r="B157" s="17">
        <f>B156/D156*100</f>
        <v>33.333333333333329</v>
      </c>
      <c r="C157" s="17">
        <f>C156/D156*100</f>
        <v>66.666666666666657</v>
      </c>
      <c r="D157" s="30">
        <f t="shared" si="44"/>
        <v>99.999999999999986</v>
      </c>
      <c r="E157" s="52"/>
    </row>
    <row r="158" spans="1:6" s="35" customFormat="1" x14ac:dyDescent="0.2">
      <c r="A158" t="s">
        <v>164</v>
      </c>
      <c r="B158" s="29">
        <v>0</v>
      </c>
      <c r="C158" s="29">
        <v>2</v>
      </c>
      <c r="D158" s="30">
        <f t="shared" si="44"/>
        <v>2</v>
      </c>
      <c r="E158" s="52"/>
    </row>
    <row r="159" spans="1:6" s="35" customFormat="1" x14ac:dyDescent="0.2">
      <c r="A159" t="s">
        <v>165</v>
      </c>
      <c r="B159" s="17">
        <f>B158/D158*100</f>
        <v>0</v>
      </c>
      <c r="C159" s="17">
        <f>C158/D158*100</f>
        <v>100</v>
      </c>
      <c r="D159" s="30">
        <f t="shared" si="44"/>
        <v>100</v>
      </c>
      <c r="E159" s="52"/>
    </row>
    <row r="160" spans="1:6" s="35" customFormat="1" x14ac:dyDescent="0.2">
      <c r="A160" t="s">
        <v>172</v>
      </c>
      <c r="B160" s="29">
        <v>2</v>
      </c>
      <c r="C160" s="29">
        <v>0</v>
      </c>
      <c r="D160" s="30">
        <f t="shared" si="44"/>
        <v>2</v>
      </c>
      <c r="E160" s="52"/>
    </row>
    <row r="161" spans="1:10" s="35" customFormat="1" x14ac:dyDescent="0.2">
      <c r="A161" t="s">
        <v>173</v>
      </c>
      <c r="B161" s="17">
        <f>B160/D160*100</f>
        <v>100</v>
      </c>
      <c r="C161" s="17">
        <f>C160/D160*100</f>
        <v>0</v>
      </c>
      <c r="D161" s="30">
        <f t="shared" si="44"/>
        <v>100</v>
      </c>
      <c r="E161" s="52"/>
    </row>
    <row r="162" spans="1:10" s="35" customFormat="1" x14ac:dyDescent="0.2">
      <c r="A162" t="s">
        <v>174</v>
      </c>
      <c r="B162" s="29">
        <v>1</v>
      </c>
      <c r="C162" s="29">
        <v>4</v>
      </c>
      <c r="D162" s="30">
        <f t="shared" si="44"/>
        <v>5</v>
      </c>
      <c r="E162" s="52"/>
    </row>
    <row r="163" spans="1:10" s="35" customFormat="1" x14ac:dyDescent="0.2">
      <c r="A163" t="s">
        <v>175</v>
      </c>
      <c r="B163" s="17">
        <f>B162/D162*100</f>
        <v>20</v>
      </c>
      <c r="C163" s="17">
        <f>C162/D162*100</f>
        <v>80</v>
      </c>
      <c r="D163" s="30">
        <f t="shared" si="44"/>
        <v>100</v>
      </c>
      <c r="E163" s="52"/>
    </row>
    <row r="164" spans="1:10" s="35" customFormat="1" x14ac:dyDescent="0.2">
      <c r="A164" s="30" t="s">
        <v>185</v>
      </c>
      <c r="B164" s="30">
        <f>B152+B154+B156+B158+B160+B162</f>
        <v>10</v>
      </c>
      <c r="C164" s="30">
        <f>C152+C154+C156+C158+C160+C162</f>
        <v>13</v>
      </c>
      <c r="D164" s="30">
        <f t="shared" si="44"/>
        <v>23</v>
      </c>
      <c r="E164" s="52"/>
    </row>
    <row r="165" spans="1:10" s="35" customFormat="1" x14ac:dyDescent="0.2">
      <c r="A165" s="30" t="s">
        <v>186</v>
      </c>
      <c r="B165" s="155">
        <f>B164/D164*100</f>
        <v>43.478260869565219</v>
      </c>
      <c r="C165" s="155">
        <f>C164/D164*100</f>
        <v>56.521739130434781</v>
      </c>
      <c r="D165" s="30">
        <f t="shared" si="44"/>
        <v>100</v>
      </c>
      <c r="E165" s="52"/>
    </row>
    <row r="166" spans="1:10" s="35" customFormat="1" x14ac:dyDescent="0.2">
      <c r="A166" t="s">
        <v>176</v>
      </c>
      <c r="B166" s="29">
        <v>4</v>
      </c>
      <c r="C166" s="29">
        <v>5</v>
      </c>
      <c r="D166" s="30">
        <f t="shared" si="44"/>
        <v>9</v>
      </c>
      <c r="E166" s="52"/>
    </row>
    <row r="167" spans="1:10" s="35" customFormat="1" x14ac:dyDescent="0.2">
      <c r="A167" t="s">
        <v>180</v>
      </c>
      <c r="B167" s="17">
        <f>B166/D166*100</f>
        <v>44.444444444444443</v>
      </c>
      <c r="C167" s="17">
        <f>C166/D166*100</f>
        <v>55.555555555555557</v>
      </c>
      <c r="D167" s="30">
        <f t="shared" si="44"/>
        <v>100</v>
      </c>
      <c r="E167" s="52"/>
    </row>
    <row r="168" spans="1:10" s="35" customFormat="1" x14ac:dyDescent="0.2">
      <c r="A168" t="s">
        <v>55</v>
      </c>
      <c r="B168" s="29">
        <v>0</v>
      </c>
      <c r="C168" s="29">
        <v>0</v>
      </c>
      <c r="D168" s="30">
        <f t="shared" si="44"/>
        <v>0</v>
      </c>
      <c r="E168" s="52"/>
    </row>
    <row r="169" spans="1:10" s="35" customFormat="1" x14ac:dyDescent="0.2">
      <c r="A169" t="s">
        <v>181</v>
      </c>
      <c r="B169" s="17" t="e">
        <f>B168/D168*100</f>
        <v>#DIV/0!</v>
      </c>
      <c r="C169" s="17" t="e">
        <f>C168/D168*100</f>
        <v>#DIV/0!</v>
      </c>
      <c r="D169" s="30" t="e">
        <f t="shared" si="44"/>
        <v>#DIV/0!</v>
      </c>
      <c r="E169" s="52"/>
    </row>
    <row r="170" spans="1:10" s="35" customFormat="1" x14ac:dyDescent="0.2">
      <c r="A170" t="s">
        <v>56</v>
      </c>
      <c r="B170" s="29">
        <v>3</v>
      </c>
      <c r="C170" s="29">
        <v>1</v>
      </c>
      <c r="D170" s="30">
        <f t="shared" si="44"/>
        <v>4</v>
      </c>
      <c r="E170" s="52"/>
    </row>
    <row r="171" spans="1:10" s="35" customFormat="1" x14ac:dyDescent="0.2">
      <c r="A171" t="s">
        <v>182</v>
      </c>
      <c r="B171" s="17">
        <f>B170/D170*100</f>
        <v>75</v>
      </c>
      <c r="C171" s="17">
        <f>C170/D170*100</f>
        <v>25</v>
      </c>
      <c r="D171" s="30">
        <f t="shared" si="44"/>
        <v>100</v>
      </c>
      <c r="E171" s="52"/>
    </row>
    <row r="172" spans="1:10" s="35" customFormat="1" x14ac:dyDescent="0.2">
      <c r="A172" t="s">
        <v>183</v>
      </c>
      <c r="B172" s="29">
        <v>3</v>
      </c>
      <c r="C172" s="29">
        <v>6</v>
      </c>
      <c r="D172" s="30">
        <f t="shared" si="44"/>
        <v>9</v>
      </c>
      <c r="E172" s="52"/>
      <c r="J172" s="35" t="s">
        <v>541</v>
      </c>
    </row>
    <row r="173" spans="1:10" s="35" customFormat="1" x14ac:dyDescent="0.2">
      <c r="A173" t="s">
        <v>182</v>
      </c>
      <c r="B173" s="17">
        <f>B172/D172*100</f>
        <v>33.333333333333329</v>
      </c>
      <c r="C173" s="17">
        <f>C172/D172*100</f>
        <v>66.666666666666657</v>
      </c>
      <c r="D173" s="30">
        <f t="shared" si="44"/>
        <v>99.999999999999986</v>
      </c>
      <c r="E173" s="52"/>
    </row>
    <row r="174" spans="1:10" s="35" customFormat="1" x14ac:dyDescent="0.2">
      <c r="A174" t="s">
        <v>16</v>
      </c>
      <c r="B174" s="29">
        <v>0</v>
      </c>
      <c r="C174" s="29">
        <v>1</v>
      </c>
      <c r="D174" s="30">
        <f t="shared" si="44"/>
        <v>1</v>
      </c>
      <c r="E174" s="52"/>
    </row>
    <row r="175" spans="1:10" s="35" customFormat="1" x14ac:dyDescent="0.2">
      <c r="A175" t="s">
        <v>184</v>
      </c>
      <c r="B175" s="17">
        <f>B174/D174*100</f>
        <v>0</v>
      </c>
      <c r="C175" s="17">
        <f>C174/D174*100</f>
        <v>100</v>
      </c>
      <c r="D175" s="30">
        <f t="shared" si="44"/>
        <v>100</v>
      </c>
      <c r="E175" s="52"/>
    </row>
    <row r="176" spans="1:10" s="35" customFormat="1" x14ac:dyDescent="0.2">
      <c r="A176" s="33" t="s">
        <v>152</v>
      </c>
      <c r="B176" s="33">
        <f>B166+B168+B170+B172+B174</f>
        <v>10</v>
      </c>
      <c r="C176" s="33">
        <f>C166+C168+C170+C172+C174</f>
        <v>13</v>
      </c>
      <c r="D176" s="144">
        <f t="shared" si="44"/>
        <v>23</v>
      </c>
      <c r="E176" s="52"/>
    </row>
    <row r="177" spans="1:22" s="35" customFormat="1" x14ac:dyDescent="0.2">
      <c r="E177" s="52"/>
    </row>
    <row r="178" spans="1:22" x14ac:dyDescent="0.2">
      <c r="A178" s="37" t="s">
        <v>200</v>
      </c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</row>
    <row r="179" spans="1:22" x14ac:dyDescent="0.2">
      <c r="B179" s="229" t="s">
        <v>543</v>
      </c>
      <c r="C179" s="229"/>
      <c r="D179" s="229"/>
      <c r="E179" s="229"/>
      <c r="F179" s="24"/>
      <c r="G179" s="229" t="s">
        <v>544</v>
      </c>
      <c r="H179" s="229"/>
      <c r="I179" s="229"/>
      <c r="J179" s="229"/>
      <c r="K179" s="24"/>
      <c r="L179" s="229" t="s">
        <v>545</v>
      </c>
      <c r="M179" s="229"/>
      <c r="N179" s="229"/>
      <c r="O179" s="229"/>
      <c r="P179" s="24"/>
      <c r="Q179" s="229" t="s">
        <v>546</v>
      </c>
      <c r="R179" s="229"/>
      <c r="S179" s="229"/>
      <c r="T179" s="229"/>
      <c r="U179" s="24"/>
    </row>
    <row r="180" spans="1:22" x14ac:dyDescent="0.2">
      <c r="B180" s="172" t="s">
        <v>60</v>
      </c>
      <c r="C180" s="172" t="s">
        <v>61</v>
      </c>
      <c r="D180" s="172" t="s">
        <v>62</v>
      </c>
      <c r="E180" s="172" t="s">
        <v>63</v>
      </c>
      <c r="F180" s="43" t="s">
        <v>85</v>
      </c>
      <c r="G180" s="172" t="s">
        <v>60</v>
      </c>
      <c r="H180" s="172" t="s">
        <v>61</v>
      </c>
      <c r="I180" s="172" t="s">
        <v>62</v>
      </c>
      <c r="J180" s="172" t="s">
        <v>63</v>
      </c>
      <c r="K180" s="43" t="s">
        <v>85</v>
      </c>
      <c r="L180" s="172" t="s">
        <v>60</v>
      </c>
      <c r="M180" s="172" t="s">
        <v>61</v>
      </c>
      <c r="N180" s="172" t="s">
        <v>62</v>
      </c>
      <c r="O180" s="172" t="s">
        <v>63</v>
      </c>
      <c r="P180" s="43" t="s">
        <v>85</v>
      </c>
      <c r="Q180" s="172" t="s">
        <v>60</v>
      </c>
      <c r="R180" s="172" t="s">
        <v>61</v>
      </c>
      <c r="S180" s="172" t="s">
        <v>62</v>
      </c>
      <c r="T180" s="172" t="s">
        <v>63</v>
      </c>
      <c r="U180" s="43" t="s">
        <v>85</v>
      </c>
      <c r="V180" s="21"/>
    </row>
    <row r="181" spans="1:22" x14ac:dyDescent="0.2">
      <c r="A181" t="s">
        <v>159</v>
      </c>
      <c r="B181" s="29">
        <v>0</v>
      </c>
      <c r="C181" s="29">
        <v>0</v>
      </c>
      <c r="D181" s="29">
        <v>0</v>
      </c>
      <c r="E181" s="29">
        <v>0</v>
      </c>
      <c r="F181" s="44">
        <f>SUM(B181:E181)</f>
        <v>0</v>
      </c>
      <c r="G181" s="29">
        <v>0</v>
      </c>
      <c r="H181" s="29">
        <v>0</v>
      </c>
      <c r="I181" s="29">
        <v>0</v>
      </c>
      <c r="J181" s="29">
        <v>0</v>
      </c>
      <c r="K181" s="44">
        <f>SUM(G181:J181)</f>
        <v>0</v>
      </c>
      <c r="L181" s="29">
        <v>0</v>
      </c>
      <c r="M181" s="29">
        <v>0</v>
      </c>
      <c r="N181" s="29">
        <v>0</v>
      </c>
      <c r="O181" s="29">
        <v>0</v>
      </c>
      <c r="P181" s="44">
        <f>SUM(L181:O181)</f>
        <v>0</v>
      </c>
      <c r="Q181" s="29">
        <v>0</v>
      </c>
      <c r="R181" s="29">
        <v>0</v>
      </c>
      <c r="S181" s="29">
        <v>0</v>
      </c>
      <c r="T181" s="29">
        <v>0</v>
      </c>
      <c r="U181" s="44">
        <f>SUM(Q181:T181)</f>
        <v>0</v>
      </c>
    </row>
    <row r="182" spans="1:22" x14ac:dyDescent="0.2">
      <c r="A182" t="s">
        <v>158</v>
      </c>
      <c r="B182" s="17" t="e">
        <f>B181/D181*100</f>
        <v>#DIV/0!</v>
      </c>
      <c r="C182" s="17" t="e">
        <f>C181/E181*100</f>
        <v>#DIV/0!</v>
      </c>
      <c r="D182" s="17" t="e">
        <f>D181/F181*100</f>
        <v>#DIV/0!</v>
      </c>
      <c r="E182" s="17" t="e">
        <f>E181/#REF!*100</f>
        <v>#REF!</v>
      </c>
      <c r="F182" s="44" t="e">
        <f t="shared" ref="F182:F204" si="45">SUM(B182:E182)</f>
        <v>#DIV/0!</v>
      </c>
      <c r="G182" s="17" t="e">
        <f>G181/I181*100</f>
        <v>#DIV/0!</v>
      </c>
      <c r="H182" s="17" t="e">
        <f>H181/J181*100</f>
        <v>#DIV/0!</v>
      </c>
      <c r="I182" s="17" t="e">
        <f>I181/K181*100</f>
        <v>#DIV/0!</v>
      </c>
      <c r="J182" s="17" t="e">
        <f>J181/#REF!*100</f>
        <v>#REF!</v>
      </c>
      <c r="K182" s="44" t="e">
        <f t="shared" ref="K182:K204" si="46">SUM(G182:J182)</f>
        <v>#DIV/0!</v>
      </c>
      <c r="L182" s="17" t="e">
        <f>L181/N181*100</f>
        <v>#DIV/0!</v>
      </c>
      <c r="M182" s="17" t="e">
        <f>M181/O181*100</f>
        <v>#DIV/0!</v>
      </c>
      <c r="N182" s="17" t="e">
        <f>N181/P181*100</f>
        <v>#DIV/0!</v>
      </c>
      <c r="O182" s="17" t="e">
        <f>O181/#REF!*100</f>
        <v>#REF!</v>
      </c>
      <c r="P182" s="44" t="e">
        <f t="shared" ref="P182:P204" si="47">SUM(L182:O182)</f>
        <v>#DIV/0!</v>
      </c>
      <c r="Q182" s="17" t="e">
        <f>Q181/S181*100</f>
        <v>#DIV/0!</v>
      </c>
      <c r="R182" s="17" t="e">
        <f>R181/T181*100</f>
        <v>#DIV/0!</v>
      </c>
      <c r="S182" s="17" t="e">
        <f>S181/U181*100</f>
        <v>#DIV/0!</v>
      </c>
      <c r="T182" s="17" t="e">
        <f>T181/#REF!*100</f>
        <v>#REF!</v>
      </c>
      <c r="U182" s="44" t="e">
        <f t="shared" ref="U182:U204" si="48">SUM(Q182:T182)</f>
        <v>#DIV/0!</v>
      </c>
    </row>
    <row r="183" spans="1:22" x14ac:dyDescent="0.2">
      <c r="A183" t="s">
        <v>160</v>
      </c>
      <c r="B183" s="29">
        <v>1</v>
      </c>
      <c r="C183" s="29">
        <v>1</v>
      </c>
      <c r="D183" s="29">
        <v>3</v>
      </c>
      <c r="E183" s="29">
        <v>1</v>
      </c>
      <c r="F183" s="44">
        <f t="shared" si="45"/>
        <v>6</v>
      </c>
      <c r="G183" s="29">
        <v>0</v>
      </c>
      <c r="H183" s="29">
        <v>2</v>
      </c>
      <c r="I183" s="29">
        <v>2</v>
      </c>
      <c r="J183" s="29">
        <v>2</v>
      </c>
      <c r="K183" s="44">
        <f t="shared" si="46"/>
        <v>6</v>
      </c>
      <c r="L183" s="29">
        <v>1</v>
      </c>
      <c r="M183" s="29">
        <v>0</v>
      </c>
      <c r="N183" s="29">
        <v>2</v>
      </c>
      <c r="O183" s="29">
        <v>3</v>
      </c>
      <c r="P183" s="44">
        <f t="shared" si="47"/>
        <v>6</v>
      </c>
      <c r="Q183" s="29">
        <v>0</v>
      </c>
      <c r="R183" s="29">
        <v>2</v>
      </c>
      <c r="S183" s="29">
        <v>2</v>
      </c>
      <c r="T183" s="29">
        <v>2</v>
      </c>
      <c r="U183" s="44">
        <f t="shared" si="48"/>
        <v>6</v>
      </c>
    </row>
    <row r="184" spans="1:22" x14ac:dyDescent="0.2">
      <c r="A184" t="s">
        <v>161</v>
      </c>
      <c r="B184" s="17">
        <f>B183/D183*100</f>
        <v>33.333333333333329</v>
      </c>
      <c r="C184" s="17">
        <f>C183/E183*100</f>
        <v>100</v>
      </c>
      <c r="D184" s="17">
        <f>D183/F183*100</f>
        <v>50</v>
      </c>
      <c r="E184" s="17" t="e">
        <f>E183/#REF!*100</f>
        <v>#REF!</v>
      </c>
      <c r="F184" s="44" t="e">
        <f t="shared" si="45"/>
        <v>#REF!</v>
      </c>
      <c r="G184" s="17">
        <f>G183/I183*100</f>
        <v>0</v>
      </c>
      <c r="H184" s="17">
        <f>H183/J183*100</f>
        <v>100</v>
      </c>
      <c r="I184" s="17">
        <f>I183/K183*100</f>
        <v>33.333333333333329</v>
      </c>
      <c r="J184" s="17" t="e">
        <f>J183/#REF!*100</f>
        <v>#REF!</v>
      </c>
      <c r="K184" s="44" t="e">
        <f t="shared" si="46"/>
        <v>#REF!</v>
      </c>
      <c r="L184" s="17">
        <f>L183/N183*100</f>
        <v>50</v>
      </c>
      <c r="M184" s="17">
        <f>M183/O183*100</f>
        <v>0</v>
      </c>
      <c r="N184" s="17">
        <f>N183/P183*100</f>
        <v>33.333333333333329</v>
      </c>
      <c r="O184" s="17" t="e">
        <f>O183/#REF!*100</f>
        <v>#REF!</v>
      </c>
      <c r="P184" s="44" t="e">
        <f t="shared" si="47"/>
        <v>#REF!</v>
      </c>
      <c r="Q184" s="17">
        <f>Q183/S183*100</f>
        <v>0</v>
      </c>
      <c r="R184" s="17">
        <f>R183/T183*100</f>
        <v>100</v>
      </c>
      <c r="S184" s="17">
        <f>S183/U183*100</f>
        <v>33.333333333333329</v>
      </c>
      <c r="T184" s="17" t="e">
        <f>T183/#REF!*100</f>
        <v>#REF!</v>
      </c>
      <c r="U184" s="44" t="e">
        <f t="shared" si="48"/>
        <v>#REF!</v>
      </c>
    </row>
    <row r="185" spans="1:22" x14ac:dyDescent="0.2">
      <c r="A185" t="s">
        <v>162</v>
      </c>
      <c r="B185" s="29">
        <v>0</v>
      </c>
      <c r="C185" s="29">
        <v>1</v>
      </c>
      <c r="D185" s="29">
        <v>0</v>
      </c>
      <c r="E185" s="29">
        <v>0</v>
      </c>
      <c r="F185" s="44">
        <f t="shared" si="45"/>
        <v>1</v>
      </c>
      <c r="G185" s="29">
        <v>0</v>
      </c>
      <c r="H185" s="29">
        <v>1</v>
      </c>
      <c r="I185" s="29">
        <v>0</v>
      </c>
      <c r="J185" s="29">
        <v>0</v>
      </c>
      <c r="K185" s="44">
        <f t="shared" si="46"/>
        <v>1</v>
      </c>
      <c r="L185" s="29">
        <v>1</v>
      </c>
      <c r="M185" s="29">
        <v>0</v>
      </c>
      <c r="N185" s="29">
        <v>0</v>
      </c>
      <c r="O185" s="29">
        <v>0</v>
      </c>
      <c r="P185" s="44">
        <f t="shared" si="47"/>
        <v>1</v>
      </c>
      <c r="Q185" s="29">
        <v>0</v>
      </c>
      <c r="R185" s="29">
        <v>1</v>
      </c>
      <c r="S185" s="29">
        <v>0</v>
      </c>
      <c r="T185" s="29">
        <v>0</v>
      </c>
      <c r="U185" s="44">
        <f t="shared" si="48"/>
        <v>1</v>
      </c>
    </row>
    <row r="186" spans="1:22" x14ac:dyDescent="0.2">
      <c r="A186" t="s">
        <v>163</v>
      </c>
      <c r="B186" s="17" t="e">
        <f>B185/D185*100</f>
        <v>#DIV/0!</v>
      </c>
      <c r="C186" s="17" t="e">
        <f>C185/E185*100</f>
        <v>#DIV/0!</v>
      </c>
      <c r="D186" s="17">
        <f>D185/F185*100</f>
        <v>0</v>
      </c>
      <c r="E186" s="17" t="e">
        <f>E185/#REF!*100</f>
        <v>#REF!</v>
      </c>
      <c r="F186" s="44" t="e">
        <f t="shared" si="45"/>
        <v>#DIV/0!</v>
      </c>
      <c r="G186" s="17" t="e">
        <f>G185/I185*100</f>
        <v>#DIV/0!</v>
      </c>
      <c r="H186" s="17" t="e">
        <f>H185/J185*100</f>
        <v>#DIV/0!</v>
      </c>
      <c r="I186" s="17">
        <f>I185/K185*100</f>
        <v>0</v>
      </c>
      <c r="J186" s="17" t="e">
        <f>J185/#REF!*100</f>
        <v>#REF!</v>
      </c>
      <c r="K186" s="44" t="e">
        <f t="shared" si="46"/>
        <v>#DIV/0!</v>
      </c>
      <c r="L186" s="17" t="e">
        <f>L185/N185*100</f>
        <v>#DIV/0!</v>
      </c>
      <c r="M186" s="17" t="e">
        <f>M185/O185*100</f>
        <v>#DIV/0!</v>
      </c>
      <c r="N186" s="17">
        <f>N185/P185*100</f>
        <v>0</v>
      </c>
      <c r="O186" s="17" t="e">
        <f>O185/#REF!*100</f>
        <v>#REF!</v>
      </c>
      <c r="P186" s="44" t="e">
        <f t="shared" si="47"/>
        <v>#DIV/0!</v>
      </c>
      <c r="Q186" s="17" t="e">
        <f>Q185/S185*100</f>
        <v>#DIV/0!</v>
      </c>
      <c r="R186" s="17" t="e">
        <f>R185/T185*100</f>
        <v>#DIV/0!</v>
      </c>
      <c r="S186" s="17">
        <f>S185/U185*100</f>
        <v>0</v>
      </c>
      <c r="T186" s="17" t="e">
        <f>T185/#REF!*100</f>
        <v>#REF!</v>
      </c>
      <c r="U186" s="44" t="e">
        <f t="shared" si="48"/>
        <v>#DIV/0!</v>
      </c>
    </row>
    <row r="187" spans="1:22" x14ac:dyDescent="0.2">
      <c r="A187" t="s">
        <v>164</v>
      </c>
      <c r="B187" s="29">
        <v>0</v>
      </c>
      <c r="C187" s="29">
        <v>0</v>
      </c>
      <c r="D187" s="29">
        <v>0</v>
      </c>
      <c r="E187" s="29">
        <v>0</v>
      </c>
      <c r="F187" s="44">
        <f t="shared" si="45"/>
        <v>0</v>
      </c>
      <c r="G187" s="29">
        <v>0</v>
      </c>
      <c r="H187" s="29">
        <v>0</v>
      </c>
      <c r="I187" s="29">
        <v>0</v>
      </c>
      <c r="J187" s="29">
        <v>0</v>
      </c>
      <c r="K187" s="44">
        <f t="shared" si="46"/>
        <v>0</v>
      </c>
      <c r="L187" s="29">
        <v>0</v>
      </c>
      <c r="M187" s="29">
        <v>0</v>
      </c>
      <c r="N187" s="29">
        <v>0</v>
      </c>
      <c r="O187" s="29">
        <v>0</v>
      </c>
      <c r="P187" s="44">
        <f t="shared" si="47"/>
        <v>0</v>
      </c>
      <c r="Q187" s="29">
        <v>0</v>
      </c>
      <c r="R187" s="29">
        <v>0</v>
      </c>
      <c r="S187" s="29">
        <v>0</v>
      </c>
      <c r="T187" s="29">
        <v>0</v>
      </c>
      <c r="U187" s="44">
        <f t="shared" si="48"/>
        <v>0</v>
      </c>
    </row>
    <row r="188" spans="1:22" x14ac:dyDescent="0.2">
      <c r="A188" t="s">
        <v>165</v>
      </c>
      <c r="B188" s="17" t="e">
        <f>B187/D187*100</f>
        <v>#DIV/0!</v>
      </c>
      <c r="C188" s="17" t="e">
        <f>C187/E187*100</f>
        <v>#DIV/0!</v>
      </c>
      <c r="D188" s="17" t="e">
        <f>D187/F187*100</f>
        <v>#DIV/0!</v>
      </c>
      <c r="E188" s="17" t="e">
        <f>E187/#REF!*100</f>
        <v>#REF!</v>
      </c>
      <c r="F188" s="44" t="e">
        <f t="shared" si="45"/>
        <v>#DIV/0!</v>
      </c>
      <c r="G188" s="17" t="e">
        <f>G187/I187*100</f>
        <v>#DIV/0!</v>
      </c>
      <c r="H188" s="17" t="e">
        <f>H187/J187*100</f>
        <v>#DIV/0!</v>
      </c>
      <c r="I188" s="17" t="e">
        <f>I187/K187*100</f>
        <v>#DIV/0!</v>
      </c>
      <c r="J188" s="17" t="e">
        <f>J187/#REF!*100</f>
        <v>#REF!</v>
      </c>
      <c r="K188" s="44" t="e">
        <f t="shared" si="46"/>
        <v>#DIV/0!</v>
      </c>
      <c r="L188" s="17" t="e">
        <f>L187/N187*100</f>
        <v>#DIV/0!</v>
      </c>
      <c r="M188" s="17" t="e">
        <f>M187/O187*100</f>
        <v>#DIV/0!</v>
      </c>
      <c r="N188" s="17" t="e">
        <f>N187/P187*100</f>
        <v>#DIV/0!</v>
      </c>
      <c r="O188" s="17" t="e">
        <f>O187/#REF!*100</f>
        <v>#REF!</v>
      </c>
      <c r="P188" s="44" t="e">
        <f t="shared" si="47"/>
        <v>#DIV/0!</v>
      </c>
      <c r="Q188" s="17" t="e">
        <f>Q187/S187*100</f>
        <v>#DIV/0!</v>
      </c>
      <c r="R188" s="17" t="e">
        <f>R187/T187*100</f>
        <v>#DIV/0!</v>
      </c>
      <c r="S188" s="17" t="e">
        <f>S187/U187*100</f>
        <v>#DIV/0!</v>
      </c>
      <c r="T188" s="17" t="e">
        <f>T187/#REF!*100</f>
        <v>#REF!</v>
      </c>
      <c r="U188" s="44" t="e">
        <f t="shared" si="48"/>
        <v>#DIV/0!</v>
      </c>
    </row>
    <row r="189" spans="1:22" x14ac:dyDescent="0.2">
      <c r="A189" t="s">
        <v>172</v>
      </c>
      <c r="B189" s="29">
        <v>0</v>
      </c>
      <c r="C189" s="29">
        <v>1</v>
      </c>
      <c r="D189" s="29">
        <v>1</v>
      </c>
      <c r="E189" s="29">
        <v>0</v>
      </c>
      <c r="F189" s="44">
        <f t="shared" si="45"/>
        <v>2</v>
      </c>
      <c r="G189" s="29">
        <v>0</v>
      </c>
      <c r="H189" s="29">
        <v>1</v>
      </c>
      <c r="I189" s="29">
        <v>1</v>
      </c>
      <c r="J189" s="29">
        <v>0</v>
      </c>
      <c r="K189" s="44">
        <f t="shared" si="46"/>
        <v>2</v>
      </c>
      <c r="L189" s="29">
        <v>0</v>
      </c>
      <c r="M189" s="29">
        <v>1</v>
      </c>
      <c r="N189" s="29">
        <v>0</v>
      </c>
      <c r="O189" s="29">
        <v>1</v>
      </c>
      <c r="P189" s="44">
        <f t="shared" si="47"/>
        <v>2</v>
      </c>
      <c r="Q189" s="29">
        <v>0</v>
      </c>
      <c r="R189" s="29">
        <v>0</v>
      </c>
      <c r="S189" s="29">
        <v>0</v>
      </c>
      <c r="T189" s="29">
        <v>2</v>
      </c>
      <c r="U189" s="44">
        <f t="shared" si="48"/>
        <v>2</v>
      </c>
    </row>
    <row r="190" spans="1:22" x14ac:dyDescent="0.2">
      <c r="A190" t="s">
        <v>173</v>
      </c>
      <c r="B190" s="17">
        <f>B189/D189*100</f>
        <v>0</v>
      </c>
      <c r="C190" s="17" t="e">
        <f>C189/E189*100</f>
        <v>#DIV/0!</v>
      </c>
      <c r="D190" s="17">
        <f>D189/F189*100</f>
        <v>50</v>
      </c>
      <c r="E190" s="17" t="e">
        <f>E189/#REF!*100</f>
        <v>#REF!</v>
      </c>
      <c r="F190" s="44" t="e">
        <f t="shared" si="45"/>
        <v>#DIV/0!</v>
      </c>
      <c r="G190" s="17">
        <f>G189/I189*100</f>
        <v>0</v>
      </c>
      <c r="H190" s="17" t="e">
        <f>H189/J189*100</f>
        <v>#DIV/0!</v>
      </c>
      <c r="I190" s="17">
        <f>I189/K189*100</f>
        <v>50</v>
      </c>
      <c r="J190" s="17" t="e">
        <f>J189/#REF!*100</f>
        <v>#REF!</v>
      </c>
      <c r="K190" s="44" t="e">
        <f t="shared" si="46"/>
        <v>#DIV/0!</v>
      </c>
      <c r="L190" s="17" t="e">
        <f>L189/N189*100</f>
        <v>#DIV/0!</v>
      </c>
      <c r="M190" s="17">
        <f>M189/O189*100</f>
        <v>100</v>
      </c>
      <c r="N190" s="17">
        <f>N189/P189*100</f>
        <v>0</v>
      </c>
      <c r="O190" s="17" t="e">
        <f>O189/#REF!*100</f>
        <v>#REF!</v>
      </c>
      <c r="P190" s="44" t="e">
        <f t="shared" si="47"/>
        <v>#DIV/0!</v>
      </c>
      <c r="Q190" s="17" t="e">
        <f>Q189/S189*100</f>
        <v>#DIV/0!</v>
      </c>
      <c r="R190" s="17">
        <f>R189/T189*100</f>
        <v>0</v>
      </c>
      <c r="S190" s="17">
        <f>S189/U189*100</f>
        <v>0</v>
      </c>
      <c r="T190" s="17" t="e">
        <f>T189/#REF!*100</f>
        <v>#REF!</v>
      </c>
      <c r="U190" s="44" t="e">
        <f t="shared" si="48"/>
        <v>#DIV/0!</v>
      </c>
    </row>
    <row r="191" spans="1:22" x14ac:dyDescent="0.2">
      <c r="A191" t="s">
        <v>174</v>
      </c>
      <c r="B191" s="29">
        <v>1</v>
      </c>
      <c r="C191" s="29">
        <v>0</v>
      </c>
      <c r="D191" s="29">
        <v>0</v>
      </c>
      <c r="E191" s="29">
        <v>0</v>
      </c>
      <c r="F191" s="44">
        <f t="shared" si="45"/>
        <v>1</v>
      </c>
      <c r="G191" s="29">
        <v>0</v>
      </c>
      <c r="H191" s="29">
        <v>1</v>
      </c>
      <c r="I191" s="29">
        <v>0</v>
      </c>
      <c r="J191" s="29">
        <v>0</v>
      </c>
      <c r="K191" s="44">
        <f t="shared" si="46"/>
        <v>1</v>
      </c>
      <c r="L191" s="29">
        <v>1</v>
      </c>
      <c r="M191" s="29">
        <v>0</v>
      </c>
      <c r="N191" s="29">
        <v>0</v>
      </c>
      <c r="O191" s="29">
        <v>0</v>
      </c>
      <c r="P191" s="44">
        <f t="shared" si="47"/>
        <v>1</v>
      </c>
      <c r="Q191" s="29">
        <v>1</v>
      </c>
      <c r="R191" s="29">
        <v>0</v>
      </c>
      <c r="S191" s="29">
        <v>0</v>
      </c>
      <c r="T191" s="29">
        <v>0</v>
      </c>
      <c r="U191" s="44">
        <f t="shared" si="48"/>
        <v>1</v>
      </c>
    </row>
    <row r="192" spans="1:22" x14ac:dyDescent="0.2">
      <c r="A192" t="s">
        <v>175</v>
      </c>
      <c r="B192" s="17" t="e">
        <f>B191/D191*100</f>
        <v>#DIV/0!</v>
      </c>
      <c r="C192" s="17" t="e">
        <f>C191/E191*100</f>
        <v>#DIV/0!</v>
      </c>
      <c r="D192" s="17">
        <f>D191/F191*100</f>
        <v>0</v>
      </c>
      <c r="E192" s="17" t="e">
        <f>E191/#REF!*100</f>
        <v>#REF!</v>
      </c>
      <c r="F192" s="44" t="e">
        <f t="shared" si="45"/>
        <v>#DIV/0!</v>
      </c>
      <c r="G192" s="17" t="e">
        <f>G191/I191*100</f>
        <v>#DIV/0!</v>
      </c>
      <c r="H192" s="17" t="e">
        <f>H191/J191*100</f>
        <v>#DIV/0!</v>
      </c>
      <c r="I192" s="17">
        <f>I191/K191*100</f>
        <v>0</v>
      </c>
      <c r="J192" s="17" t="e">
        <f>J191/#REF!*100</f>
        <v>#REF!</v>
      </c>
      <c r="K192" s="44" t="e">
        <f t="shared" si="46"/>
        <v>#DIV/0!</v>
      </c>
      <c r="L192" s="17" t="e">
        <f>L191/N191*100</f>
        <v>#DIV/0!</v>
      </c>
      <c r="M192" s="17" t="e">
        <f>M191/O191*100</f>
        <v>#DIV/0!</v>
      </c>
      <c r="N192" s="17">
        <f>N191/P191*100</f>
        <v>0</v>
      </c>
      <c r="O192" s="17" t="e">
        <f>O191/#REF!*100</f>
        <v>#REF!</v>
      </c>
      <c r="P192" s="44" t="e">
        <f t="shared" si="47"/>
        <v>#DIV/0!</v>
      </c>
      <c r="Q192" s="17" t="e">
        <f>Q191/S191*100</f>
        <v>#DIV/0!</v>
      </c>
      <c r="R192" s="17" t="e">
        <f>R191/T191*100</f>
        <v>#DIV/0!</v>
      </c>
      <c r="S192" s="17">
        <f>S191/U191*100</f>
        <v>0</v>
      </c>
      <c r="T192" s="17" t="e">
        <f>T191/#REF!*100</f>
        <v>#REF!</v>
      </c>
      <c r="U192" s="44" t="e">
        <f t="shared" si="48"/>
        <v>#DIV/0!</v>
      </c>
    </row>
    <row r="193" spans="1:34" x14ac:dyDescent="0.2">
      <c r="A193" s="30" t="s">
        <v>185</v>
      </c>
      <c r="B193" s="30">
        <f>B181+B183+B185+B187+B189+B191</f>
        <v>2</v>
      </c>
      <c r="C193" s="30">
        <f t="shared" ref="C193:E193" si="49">C181+C183+C185+C187+C189+C191</f>
        <v>3</v>
      </c>
      <c r="D193" s="30">
        <f t="shared" si="49"/>
        <v>4</v>
      </c>
      <c r="E193" s="30">
        <f t="shared" si="49"/>
        <v>1</v>
      </c>
      <c r="F193" s="44">
        <f t="shared" si="45"/>
        <v>10</v>
      </c>
      <c r="G193" s="30">
        <f>G181+G183+G185+G187+G189+G191</f>
        <v>0</v>
      </c>
      <c r="H193" s="30">
        <f t="shared" ref="H193:J193" si="50">H181+H183+H185+H187+H189+H191</f>
        <v>5</v>
      </c>
      <c r="I193" s="30">
        <f t="shared" si="50"/>
        <v>3</v>
      </c>
      <c r="J193" s="30">
        <f t="shared" si="50"/>
        <v>2</v>
      </c>
      <c r="K193" s="44">
        <f t="shared" si="46"/>
        <v>10</v>
      </c>
      <c r="L193" s="30">
        <f>L181+L183+L185+L187+L189+L191</f>
        <v>3</v>
      </c>
      <c r="M193" s="30">
        <f t="shared" ref="M193:O193" si="51">M181+M183+M185+M187+M189+M191</f>
        <v>1</v>
      </c>
      <c r="N193" s="30">
        <f t="shared" si="51"/>
        <v>2</v>
      </c>
      <c r="O193" s="30">
        <f t="shared" si="51"/>
        <v>4</v>
      </c>
      <c r="P193" s="44">
        <f t="shared" si="47"/>
        <v>10</v>
      </c>
      <c r="Q193" s="30">
        <f>Q181+Q183+Q185+Q187+Q189+Q191</f>
        <v>1</v>
      </c>
      <c r="R193" s="30">
        <f t="shared" ref="R193:T193" si="52">R181+R183+R185+R187+R189+R191</f>
        <v>3</v>
      </c>
      <c r="S193" s="30">
        <f t="shared" si="52"/>
        <v>2</v>
      </c>
      <c r="T193" s="30">
        <f t="shared" si="52"/>
        <v>4</v>
      </c>
      <c r="U193" s="44">
        <f t="shared" si="48"/>
        <v>10</v>
      </c>
    </row>
    <row r="194" spans="1:34" x14ac:dyDescent="0.2">
      <c r="A194" s="30" t="s">
        <v>186</v>
      </c>
      <c r="B194" s="30">
        <f>B193/F193*100</f>
        <v>20</v>
      </c>
      <c r="C194" s="30">
        <f>C193/F193*100</f>
        <v>30</v>
      </c>
      <c r="D194" s="30">
        <f>D193/F193*100</f>
        <v>40</v>
      </c>
      <c r="E194" s="30">
        <f>E193/F193*100</f>
        <v>10</v>
      </c>
      <c r="F194" s="44">
        <f t="shared" si="45"/>
        <v>100</v>
      </c>
      <c r="G194" s="30">
        <f>G193/K193*100</f>
        <v>0</v>
      </c>
      <c r="H194" s="30">
        <f>H193/K193*100</f>
        <v>50</v>
      </c>
      <c r="I194" s="30">
        <f>I193/K193*100</f>
        <v>30</v>
      </c>
      <c r="J194" s="30">
        <f>J193/K193*100</f>
        <v>20</v>
      </c>
      <c r="K194" s="44">
        <f t="shared" si="46"/>
        <v>100</v>
      </c>
      <c r="L194" s="30">
        <f>L193/P193*100</f>
        <v>30</v>
      </c>
      <c r="M194" s="30">
        <f>M193/P193*100</f>
        <v>10</v>
      </c>
      <c r="N194" s="30">
        <f>N193/P193*100</f>
        <v>20</v>
      </c>
      <c r="O194" s="30">
        <f>O193/P193*100</f>
        <v>40</v>
      </c>
      <c r="P194" s="44">
        <f t="shared" si="47"/>
        <v>100</v>
      </c>
      <c r="Q194" s="30">
        <f>Q193/U193*100</f>
        <v>10</v>
      </c>
      <c r="R194" s="30">
        <f>R193/U193*100</f>
        <v>30</v>
      </c>
      <c r="S194" s="30">
        <f>S193/U193*100</f>
        <v>20</v>
      </c>
      <c r="T194" s="30">
        <f>T193/U193*100</f>
        <v>40</v>
      </c>
      <c r="U194" s="44">
        <f t="shared" si="48"/>
        <v>100</v>
      </c>
    </row>
    <row r="195" spans="1:34" s="35" customFormat="1" x14ac:dyDescent="0.2">
      <c r="A195" t="s">
        <v>176</v>
      </c>
      <c r="B195" s="29">
        <v>1</v>
      </c>
      <c r="C195" s="29">
        <v>2</v>
      </c>
      <c r="D195" s="29">
        <v>1</v>
      </c>
      <c r="E195" s="29">
        <v>0</v>
      </c>
      <c r="F195" s="44">
        <f t="shared" si="45"/>
        <v>4</v>
      </c>
      <c r="G195" s="29">
        <v>0</v>
      </c>
      <c r="H195" s="29">
        <v>2</v>
      </c>
      <c r="I195" s="29">
        <v>1</v>
      </c>
      <c r="J195" s="29">
        <v>1</v>
      </c>
      <c r="K195" s="44">
        <f t="shared" si="46"/>
        <v>4</v>
      </c>
      <c r="L195" s="29">
        <v>1</v>
      </c>
      <c r="M195" s="29">
        <v>0</v>
      </c>
      <c r="N195" s="29">
        <v>2</v>
      </c>
      <c r="O195" s="29">
        <v>1</v>
      </c>
      <c r="P195" s="44">
        <f t="shared" si="47"/>
        <v>4</v>
      </c>
      <c r="Q195" s="29">
        <v>0</v>
      </c>
      <c r="R195" s="29">
        <v>2</v>
      </c>
      <c r="S195" s="29">
        <v>1</v>
      </c>
      <c r="T195" s="29">
        <v>1</v>
      </c>
      <c r="U195" s="44">
        <f t="shared" si="48"/>
        <v>4</v>
      </c>
    </row>
    <row r="196" spans="1:34" s="35" customFormat="1" x14ac:dyDescent="0.2">
      <c r="A196" t="s">
        <v>180</v>
      </c>
      <c r="B196" s="17">
        <f>B195/D195*100</f>
        <v>100</v>
      </c>
      <c r="C196" s="17" t="e">
        <f>C195/E195*100</f>
        <v>#DIV/0!</v>
      </c>
      <c r="D196" s="17">
        <f>D195/F195*100</f>
        <v>25</v>
      </c>
      <c r="E196" s="17" t="e">
        <f>E195/#REF!*100</f>
        <v>#REF!</v>
      </c>
      <c r="F196" s="44" t="e">
        <f t="shared" si="45"/>
        <v>#DIV/0!</v>
      </c>
      <c r="G196" s="17">
        <f>G195/I195*100</f>
        <v>0</v>
      </c>
      <c r="H196" s="17">
        <f>H195/J195*100</f>
        <v>200</v>
      </c>
      <c r="I196" s="17">
        <f>I195/K195*100</f>
        <v>25</v>
      </c>
      <c r="J196" s="17" t="e">
        <f>J195/#REF!*100</f>
        <v>#REF!</v>
      </c>
      <c r="K196" s="44" t="e">
        <f t="shared" si="46"/>
        <v>#REF!</v>
      </c>
      <c r="L196" s="17">
        <f>L195/N195*100</f>
        <v>50</v>
      </c>
      <c r="M196" s="17">
        <f>M195/O195*100</f>
        <v>0</v>
      </c>
      <c r="N196" s="17">
        <f>N195/P195*100</f>
        <v>50</v>
      </c>
      <c r="O196" s="17" t="e">
        <f>O195/#REF!*100</f>
        <v>#REF!</v>
      </c>
      <c r="P196" s="44" t="e">
        <f t="shared" si="47"/>
        <v>#REF!</v>
      </c>
      <c r="Q196" s="17">
        <f>Q195/S195*100</f>
        <v>0</v>
      </c>
      <c r="R196" s="17">
        <f>R195/T195*100</f>
        <v>200</v>
      </c>
      <c r="S196" s="17">
        <f>S195/U195*100</f>
        <v>25</v>
      </c>
      <c r="T196" s="17" t="e">
        <f>T195/#REF!*100</f>
        <v>#REF!</v>
      </c>
      <c r="U196" s="44" t="e">
        <f t="shared" si="48"/>
        <v>#REF!</v>
      </c>
    </row>
    <row r="197" spans="1:34" s="35" customFormat="1" x14ac:dyDescent="0.2">
      <c r="A197" t="s">
        <v>55</v>
      </c>
      <c r="B197" s="29">
        <v>0</v>
      </c>
      <c r="C197" s="29">
        <v>0</v>
      </c>
      <c r="D197" s="29">
        <v>0</v>
      </c>
      <c r="E197" s="29">
        <v>0</v>
      </c>
      <c r="F197" s="44">
        <f t="shared" si="45"/>
        <v>0</v>
      </c>
      <c r="G197" s="29">
        <v>0</v>
      </c>
      <c r="H197" s="29">
        <v>0</v>
      </c>
      <c r="I197" s="29">
        <v>0</v>
      </c>
      <c r="J197" s="29">
        <v>0</v>
      </c>
      <c r="K197" s="44">
        <f t="shared" si="46"/>
        <v>0</v>
      </c>
      <c r="L197" s="29">
        <v>0</v>
      </c>
      <c r="M197" s="29">
        <v>0</v>
      </c>
      <c r="N197" s="29">
        <v>0</v>
      </c>
      <c r="O197" s="29">
        <v>0</v>
      </c>
      <c r="P197" s="44">
        <f t="shared" si="47"/>
        <v>0</v>
      </c>
      <c r="Q197" s="29">
        <v>0</v>
      </c>
      <c r="R197" s="29">
        <v>0</v>
      </c>
      <c r="S197" s="29">
        <v>0</v>
      </c>
      <c r="T197" s="29">
        <v>0</v>
      </c>
      <c r="U197" s="44">
        <f t="shared" si="48"/>
        <v>0</v>
      </c>
    </row>
    <row r="198" spans="1:34" s="35" customFormat="1" x14ac:dyDescent="0.2">
      <c r="A198" t="s">
        <v>181</v>
      </c>
      <c r="B198" s="17" t="e">
        <f>B197/D197*100</f>
        <v>#DIV/0!</v>
      </c>
      <c r="C198" s="17" t="e">
        <f>C197/E197*100</f>
        <v>#DIV/0!</v>
      </c>
      <c r="D198" s="17" t="e">
        <f>D197/F197*100</f>
        <v>#DIV/0!</v>
      </c>
      <c r="E198" s="17" t="e">
        <f>E197/#REF!*100</f>
        <v>#REF!</v>
      </c>
      <c r="F198" s="44" t="e">
        <f t="shared" si="45"/>
        <v>#DIV/0!</v>
      </c>
      <c r="G198" s="17" t="e">
        <f>G197/I197*100</f>
        <v>#DIV/0!</v>
      </c>
      <c r="H198" s="17" t="e">
        <f>H197/J197*100</f>
        <v>#DIV/0!</v>
      </c>
      <c r="I198" s="17" t="e">
        <f>I197/K197*100</f>
        <v>#DIV/0!</v>
      </c>
      <c r="J198" s="17" t="e">
        <f>J197/#REF!*100</f>
        <v>#REF!</v>
      </c>
      <c r="K198" s="44" t="e">
        <f t="shared" si="46"/>
        <v>#DIV/0!</v>
      </c>
      <c r="L198" s="17" t="e">
        <f>L197/N197*100</f>
        <v>#DIV/0!</v>
      </c>
      <c r="M198" s="17" t="e">
        <f>M197/O197*100</f>
        <v>#DIV/0!</v>
      </c>
      <c r="N198" s="17" t="e">
        <f>N197/P197*100</f>
        <v>#DIV/0!</v>
      </c>
      <c r="O198" s="17" t="e">
        <f>O197/#REF!*100</f>
        <v>#REF!</v>
      </c>
      <c r="P198" s="44" t="e">
        <f t="shared" si="47"/>
        <v>#DIV/0!</v>
      </c>
      <c r="Q198" s="17" t="e">
        <f>Q197/S197*100</f>
        <v>#DIV/0!</v>
      </c>
      <c r="R198" s="17" t="e">
        <f>R197/T197*100</f>
        <v>#DIV/0!</v>
      </c>
      <c r="S198" s="17" t="e">
        <f>S197/U197*100</f>
        <v>#DIV/0!</v>
      </c>
      <c r="T198" s="17" t="e">
        <f>T197/#REF!*100</f>
        <v>#REF!</v>
      </c>
      <c r="U198" s="44" t="e">
        <f t="shared" si="48"/>
        <v>#DIV/0!</v>
      </c>
    </row>
    <row r="199" spans="1:34" s="35" customFormat="1" x14ac:dyDescent="0.2">
      <c r="A199" t="s">
        <v>56</v>
      </c>
      <c r="B199" s="29">
        <v>1</v>
      </c>
      <c r="C199" s="29">
        <v>1</v>
      </c>
      <c r="D199" s="29">
        <v>0</v>
      </c>
      <c r="E199" s="29">
        <v>1</v>
      </c>
      <c r="F199" s="44">
        <f t="shared" si="45"/>
        <v>3</v>
      </c>
      <c r="G199" s="29">
        <v>0</v>
      </c>
      <c r="H199" s="29">
        <v>2</v>
      </c>
      <c r="I199" s="29">
        <v>1</v>
      </c>
      <c r="J199" s="29">
        <v>0</v>
      </c>
      <c r="K199" s="44">
        <f t="shared" si="46"/>
        <v>3</v>
      </c>
      <c r="L199" s="29">
        <v>1</v>
      </c>
      <c r="M199" s="29">
        <v>0</v>
      </c>
      <c r="N199" s="29">
        <v>0</v>
      </c>
      <c r="O199" s="29">
        <v>2</v>
      </c>
      <c r="P199" s="44">
        <f t="shared" si="47"/>
        <v>3</v>
      </c>
      <c r="Q199" s="29">
        <v>1</v>
      </c>
      <c r="R199" s="29">
        <v>0</v>
      </c>
      <c r="S199" s="29">
        <v>1</v>
      </c>
      <c r="T199" s="29">
        <v>1</v>
      </c>
      <c r="U199" s="44">
        <f t="shared" si="48"/>
        <v>3</v>
      </c>
    </row>
    <row r="200" spans="1:34" s="35" customFormat="1" x14ac:dyDescent="0.2">
      <c r="A200" t="s">
        <v>182</v>
      </c>
      <c r="B200" s="17" t="e">
        <f>B199/D199*100</f>
        <v>#DIV/0!</v>
      </c>
      <c r="C200" s="17">
        <f>C199/E199*100</f>
        <v>100</v>
      </c>
      <c r="D200" s="17">
        <f>D199/F199*100</f>
        <v>0</v>
      </c>
      <c r="E200" s="17" t="e">
        <f>E199/#REF!*100</f>
        <v>#REF!</v>
      </c>
      <c r="F200" s="44" t="e">
        <f t="shared" si="45"/>
        <v>#DIV/0!</v>
      </c>
      <c r="G200" s="17">
        <f>G199/I199*100</f>
        <v>0</v>
      </c>
      <c r="H200" s="17" t="e">
        <f>H199/J199*100</f>
        <v>#DIV/0!</v>
      </c>
      <c r="I200" s="17">
        <f>I199/K199*100</f>
        <v>33.333333333333329</v>
      </c>
      <c r="J200" s="17" t="e">
        <f>J199/#REF!*100</f>
        <v>#REF!</v>
      </c>
      <c r="K200" s="44" t="e">
        <f t="shared" si="46"/>
        <v>#DIV/0!</v>
      </c>
      <c r="L200" s="17" t="e">
        <f>L199/N199*100</f>
        <v>#DIV/0!</v>
      </c>
      <c r="M200" s="17">
        <f>M199/O199*100</f>
        <v>0</v>
      </c>
      <c r="N200" s="17">
        <f>N199/P199*100</f>
        <v>0</v>
      </c>
      <c r="O200" s="17" t="e">
        <f>O199/#REF!*100</f>
        <v>#REF!</v>
      </c>
      <c r="P200" s="44" t="e">
        <f t="shared" si="47"/>
        <v>#DIV/0!</v>
      </c>
      <c r="Q200" s="17">
        <f>Q199/S199*100</f>
        <v>100</v>
      </c>
      <c r="R200" s="17">
        <f>R199/T199*100</f>
        <v>0</v>
      </c>
      <c r="S200" s="17">
        <f>S199/U199*100</f>
        <v>33.333333333333329</v>
      </c>
      <c r="T200" s="17" t="e">
        <f>T199/#REF!*100</f>
        <v>#REF!</v>
      </c>
      <c r="U200" s="44" t="e">
        <f t="shared" si="48"/>
        <v>#REF!</v>
      </c>
    </row>
    <row r="201" spans="1:34" s="35" customFormat="1" x14ac:dyDescent="0.2">
      <c r="A201" t="s">
        <v>183</v>
      </c>
      <c r="B201" s="29">
        <v>0</v>
      </c>
      <c r="C201" s="29">
        <v>0</v>
      </c>
      <c r="D201" s="29">
        <v>3</v>
      </c>
      <c r="E201" s="29">
        <v>0</v>
      </c>
      <c r="F201" s="44">
        <f t="shared" si="45"/>
        <v>3</v>
      </c>
      <c r="G201" s="29">
        <v>0</v>
      </c>
      <c r="H201" s="29">
        <v>1</v>
      </c>
      <c r="I201" s="29">
        <v>1</v>
      </c>
      <c r="J201" s="29">
        <v>1</v>
      </c>
      <c r="K201" s="44">
        <f t="shared" si="46"/>
        <v>3</v>
      </c>
      <c r="L201" s="29">
        <v>1</v>
      </c>
      <c r="M201" s="29">
        <v>1</v>
      </c>
      <c r="N201" s="29">
        <v>0</v>
      </c>
      <c r="O201" s="29">
        <v>1</v>
      </c>
      <c r="P201" s="44">
        <f t="shared" si="47"/>
        <v>3</v>
      </c>
      <c r="Q201" s="29">
        <v>0</v>
      </c>
      <c r="R201" s="29">
        <v>1</v>
      </c>
      <c r="S201" s="29">
        <v>0</v>
      </c>
      <c r="T201" s="29">
        <v>2</v>
      </c>
      <c r="U201" s="44">
        <f t="shared" si="48"/>
        <v>3</v>
      </c>
    </row>
    <row r="202" spans="1:34" x14ac:dyDescent="0.2">
      <c r="A202" t="s">
        <v>182</v>
      </c>
      <c r="B202" s="17">
        <f>B201/D201*100</f>
        <v>0</v>
      </c>
      <c r="C202" s="17" t="e">
        <f>C201/E201*100</f>
        <v>#DIV/0!</v>
      </c>
      <c r="D202" s="17">
        <f>D201/F201*100</f>
        <v>100</v>
      </c>
      <c r="E202" s="17" t="e">
        <f>E201/#REF!*100</f>
        <v>#REF!</v>
      </c>
      <c r="F202" s="44" t="e">
        <f t="shared" si="45"/>
        <v>#DIV/0!</v>
      </c>
      <c r="G202" s="17">
        <f>G201/I201*100</f>
        <v>0</v>
      </c>
      <c r="H202" s="17">
        <f>H201/J201*100</f>
        <v>100</v>
      </c>
      <c r="I202" s="17">
        <f>I201/K201*100</f>
        <v>33.333333333333329</v>
      </c>
      <c r="J202" s="17" t="e">
        <f>J201/#REF!*100</f>
        <v>#REF!</v>
      </c>
      <c r="K202" s="44" t="e">
        <f t="shared" si="46"/>
        <v>#REF!</v>
      </c>
      <c r="L202" s="17" t="e">
        <f>L201/N201*100</f>
        <v>#DIV/0!</v>
      </c>
      <c r="M202" s="17">
        <f>M201/O201*100</f>
        <v>100</v>
      </c>
      <c r="N202" s="17">
        <f>N201/P201*100</f>
        <v>0</v>
      </c>
      <c r="O202" s="17" t="e">
        <f>O201/#REF!*100</f>
        <v>#REF!</v>
      </c>
      <c r="P202" s="44" t="e">
        <f t="shared" si="47"/>
        <v>#DIV/0!</v>
      </c>
      <c r="Q202" s="17" t="e">
        <f>Q201/S201*100</f>
        <v>#DIV/0!</v>
      </c>
      <c r="R202" s="17">
        <f>R201/T201*100</f>
        <v>50</v>
      </c>
      <c r="S202" s="17">
        <f>S201/U201*100</f>
        <v>0</v>
      </c>
      <c r="T202" s="17" t="e">
        <f>T201/#REF!*100</f>
        <v>#REF!</v>
      </c>
      <c r="U202" s="44" t="e">
        <f t="shared" si="48"/>
        <v>#DIV/0!</v>
      </c>
    </row>
    <row r="203" spans="1:34" x14ac:dyDescent="0.2">
      <c r="A203" t="s">
        <v>16</v>
      </c>
      <c r="B203" s="29">
        <v>0</v>
      </c>
      <c r="C203" s="29">
        <v>0</v>
      </c>
      <c r="D203" s="29">
        <v>0</v>
      </c>
      <c r="E203" s="29">
        <v>0</v>
      </c>
      <c r="F203" s="44">
        <f t="shared" si="45"/>
        <v>0</v>
      </c>
      <c r="G203" s="29">
        <v>0</v>
      </c>
      <c r="H203" s="29">
        <v>0</v>
      </c>
      <c r="I203" s="29">
        <v>0</v>
      </c>
      <c r="J203" s="29">
        <v>0</v>
      </c>
      <c r="K203" s="44">
        <f t="shared" si="46"/>
        <v>0</v>
      </c>
      <c r="L203" s="29">
        <v>0</v>
      </c>
      <c r="M203" s="29">
        <v>0</v>
      </c>
      <c r="N203" s="29">
        <v>0</v>
      </c>
      <c r="O203" s="29">
        <v>0</v>
      </c>
      <c r="P203" s="44">
        <f t="shared" si="47"/>
        <v>0</v>
      </c>
      <c r="Q203" s="29">
        <v>0</v>
      </c>
      <c r="R203" s="29">
        <v>0</v>
      </c>
      <c r="S203" s="29">
        <v>0</v>
      </c>
      <c r="T203" s="29">
        <v>0</v>
      </c>
      <c r="U203" s="44">
        <f t="shared" si="48"/>
        <v>0</v>
      </c>
    </row>
    <row r="204" spans="1:34" x14ac:dyDescent="0.2">
      <c r="A204" t="s">
        <v>184</v>
      </c>
      <c r="B204" s="17" t="e">
        <f>B203/D203*100</f>
        <v>#DIV/0!</v>
      </c>
      <c r="C204" s="17" t="e">
        <f>C203/E203*100</f>
        <v>#DIV/0!</v>
      </c>
      <c r="D204" s="17" t="e">
        <f>D203/F203*100</f>
        <v>#DIV/0!</v>
      </c>
      <c r="E204" s="17" t="e">
        <f>E203/#REF!*100</f>
        <v>#REF!</v>
      </c>
      <c r="F204" s="44" t="e">
        <f t="shared" si="45"/>
        <v>#DIV/0!</v>
      </c>
      <c r="G204" s="17" t="e">
        <f>G203/I203*100</f>
        <v>#DIV/0!</v>
      </c>
      <c r="H204" s="17" t="e">
        <f>H203/J203*100</f>
        <v>#DIV/0!</v>
      </c>
      <c r="I204" s="17" t="e">
        <f>I203/K203*100</f>
        <v>#DIV/0!</v>
      </c>
      <c r="J204" s="17" t="e">
        <f>J203/#REF!*100</f>
        <v>#REF!</v>
      </c>
      <c r="K204" s="44" t="e">
        <f t="shared" si="46"/>
        <v>#DIV/0!</v>
      </c>
      <c r="L204" s="17" t="e">
        <f>L203/N203*100</f>
        <v>#DIV/0!</v>
      </c>
      <c r="M204" s="17" t="e">
        <f>M203/O203*100</f>
        <v>#DIV/0!</v>
      </c>
      <c r="N204" s="17" t="e">
        <f>N203/P203*100</f>
        <v>#DIV/0!</v>
      </c>
      <c r="O204" s="17" t="e">
        <f>O203/#REF!*100</f>
        <v>#REF!</v>
      </c>
      <c r="P204" s="44" t="e">
        <f t="shared" si="47"/>
        <v>#DIV/0!</v>
      </c>
      <c r="Q204" s="17" t="e">
        <f>Q203/S203*100</f>
        <v>#DIV/0!</v>
      </c>
      <c r="R204" s="17" t="e">
        <f>R203/T203*100</f>
        <v>#DIV/0!</v>
      </c>
      <c r="S204" s="17" t="e">
        <f>S203/U203*100</f>
        <v>#DIV/0!</v>
      </c>
      <c r="T204" s="17" t="e">
        <f>T203/#REF!*100</f>
        <v>#REF!</v>
      </c>
      <c r="U204" s="44" t="e">
        <f t="shared" si="48"/>
        <v>#DIV/0!</v>
      </c>
      <c r="AH204" t="s">
        <v>542</v>
      </c>
    </row>
    <row r="205" spans="1:34" x14ac:dyDescent="0.2">
      <c r="A205" s="33" t="s">
        <v>152</v>
      </c>
      <c r="B205" s="33">
        <f>B195+B197+B199+B201+B203</f>
        <v>2</v>
      </c>
      <c r="C205" s="33">
        <f t="shared" ref="C205:E205" si="53">C195+C197+C199+C201+C203</f>
        <v>3</v>
      </c>
      <c r="D205" s="33">
        <f t="shared" si="53"/>
        <v>4</v>
      </c>
      <c r="E205" s="33">
        <f t="shared" si="53"/>
        <v>1</v>
      </c>
      <c r="F205" s="46">
        <f>SUM(B205:E205)</f>
        <v>10</v>
      </c>
      <c r="G205" s="33">
        <f>G195+G197+G199+G201+G203</f>
        <v>0</v>
      </c>
      <c r="H205" s="33">
        <f t="shared" ref="H205:J205" si="54">H195+H197+H199+H201+H203</f>
        <v>5</v>
      </c>
      <c r="I205" s="33">
        <f t="shared" si="54"/>
        <v>3</v>
      </c>
      <c r="J205" s="33">
        <f t="shared" si="54"/>
        <v>2</v>
      </c>
      <c r="K205" s="46">
        <f>SUM(G205:J205)</f>
        <v>10</v>
      </c>
      <c r="L205" s="33">
        <f>L195+L197+L199+L201+L203</f>
        <v>3</v>
      </c>
      <c r="M205" s="33">
        <f t="shared" ref="M205:O205" si="55">M195+M197+M199+M201+M203</f>
        <v>1</v>
      </c>
      <c r="N205" s="33">
        <f t="shared" si="55"/>
        <v>2</v>
      </c>
      <c r="O205" s="33">
        <f t="shared" si="55"/>
        <v>4</v>
      </c>
      <c r="P205" s="46">
        <f>SUM(L205:O205)</f>
        <v>10</v>
      </c>
      <c r="Q205" s="33">
        <f>Q195+Q197+Q199+Q201+Q203</f>
        <v>1</v>
      </c>
      <c r="R205" s="33">
        <f t="shared" ref="R205:T205" si="56">R195+R197+R199+R201+R203</f>
        <v>3</v>
      </c>
      <c r="S205" s="33">
        <f t="shared" si="56"/>
        <v>2</v>
      </c>
      <c r="T205" s="33">
        <f t="shared" si="56"/>
        <v>4</v>
      </c>
      <c r="U205" s="46">
        <f>SUM(Q205:T205)</f>
        <v>10</v>
      </c>
    </row>
    <row r="206" spans="1:34" x14ac:dyDescent="0.2">
      <c r="B206" t="s">
        <v>543</v>
      </c>
      <c r="C206" t="s">
        <v>544</v>
      </c>
      <c r="D206" t="s">
        <v>545</v>
      </c>
      <c r="E206" t="s">
        <v>546</v>
      </c>
    </row>
    <row r="207" spans="1:34" x14ac:dyDescent="0.2">
      <c r="A207" s="210" t="s">
        <v>205</v>
      </c>
      <c r="B207" s="210"/>
      <c r="C207" s="210"/>
      <c r="D207" s="210"/>
      <c r="E207" s="210"/>
      <c r="F207" s="210"/>
    </row>
    <row r="208" spans="1:34" x14ac:dyDescent="0.2">
      <c r="B208" s="172" t="s">
        <v>60</v>
      </c>
      <c r="C208" s="172" t="s">
        <v>61</v>
      </c>
      <c r="D208" s="172" t="s">
        <v>62</v>
      </c>
      <c r="E208" s="172" t="s">
        <v>63</v>
      </c>
      <c r="F208" s="43" t="s">
        <v>85</v>
      </c>
    </row>
    <row r="209" spans="1:6" x14ac:dyDescent="0.2">
      <c r="A209" t="s">
        <v>159</v>
      </c>
      <c r="B209" s="29">
        <v>0</v>
      </c>
      <c r="C209" s="29">
        <v>1</v>
      </c>
      <c r="D209" s="29">
        <v>0</v>
      </c>
      <c r="E209" s="29">
        <v>0</v>
      </c>
      <c r="F209" s="44">
        <f>SUM(B209:E209)</f>
        <v>1</v>
      </c>
    </row>
    <row r="210" spans="1:6" x14ac:dyDescent="0.2">
      <c r="A210" t="s">
        <v>158</v>
      </c>
      <c r="B210" s="17" t="e">
        <f>B209/D209*100</f>
        <v>#DIV/0!</v>
      </c>
      <c r="C210" s="17" t="e">
        <f>C209/E209*100</f>
        <v>#DIV/0!</v>
      </c>
      <c r="D210" s="17">
        <f>D209/F209*100</f>
        <v>0</v>
      </c>
      <c r="E210" s="17" t="e">
        <f>E209/#REF!*100</f>
        <v>#REF!</v>
      </c>
      <c r="F210" s="44" t="e">
        <f t="shared" ref="F210:F232" si="57">SUM(B210:E210)</f>
        <v>#DIV/0!</v>
      </c>
    </row>
    <row r="211" spans="1:6" x14ac:dyDescent="0.2">
      <c r="A211" t="s">
        <v>160</v>
      </c>
      <c r="B211" s="29">
        <v>1</v>
      </c>
      <c r="C211" s="29">
        <v>3</v>
      </c>
      <c r="D211" s="29">
        <v>2</v>
      </c>
      <c r="E211" s="29">
        <v>4</v>
      </c>
      <c r="F211" s="44">
        <f t="shared" si="57"/>
        <v>10</v>
      </c>
    </row>
    <row r="212" spans="1:6" x14ac:dyDescent="0.2">
      <c r="A212" t="s">
        <v>161</v>
      </c>
      <c r="B212" s="17">
        <f>B211/D211*100</f>
        <v>50</v>
      </c>
      <c r="C212" s="17">
        <f>C211/E211*100</f>
        <v>75</v>
      </c>
      <c r="D212" s="17">
        <f>D211/F211*100</f>
        <v>20</v>
      </c>
      <c r="E212" s="17" t="e">
        <f>E211/#REF!*100</f>
        <v>#REF!</v>
      </c>
      <c r="F212" s="44" t="e">
        <f t="shared" si="57"/>
        <v>#REF!</v>
      </c>
    </row>
    <row r="213" spans="1:6" x14ac:dyDescent="0.2">
      <c r="A213" t="s">
        <v>162</v>
      </c>
      <c r="B213" s="29">
        <v>0</v>
      </c>
      <c r="C213" s="29">
        <v>1</v>
      </c>
      <c r="D213" s="29">
        <v>2</v>
      </c>
      <c r="E213" s="29">
        <v>0</v>
      </c>
      <c r="F213" s="44">
        <f t="shared" si="57"/>
        <v>3</v>
      </c>
    </row>
    <row r="214" spans="1:6" x14ac:dyDescent="0.2">
      <c r="A214" t="s">
        <v>163</v>
      </c>
      <c r="B214" s="17">
        <f>B213/D213*100</f>
        <v>0</v>
      </c>
      <c r="C214" s="17" t="e">
        <f>C213/E213*100</f>
        <v>#DIV/0!</v>
      </c>
      <c r="D214" s="17">
        <f>D213/F213*100</f>
        <v>66.666666666666657</v>
      </c>
      <c r="E214" s="17" t="e">
        <f>E213/#REF!*100</f>
        <v>#REF!</v>
      </c>
      <c r="F214" s="44" t="e">
        <f t="shared" si="57"/>
        <v>#DIV/0!</v>
      </c>
    </row>
    <row r="215" spans="1:6" x14ac:dyDescent="0.2">
      <c r="A215" t="s">
        <v>164</v>
      </c>
      <c r="B215" s="29">
        <v>0</v>
      </c>
      <c r="C215" s="29">
        <v>1</v>
      </c>
      <c r="D215" s="29">
        <v>0</v>
      </c>
      <c r="E215" s="29">
        <v>1</v>
      </c>
      <c r="F215" s="44">
        <f t="shared" si="57"/>
        <v>2</v>
      </c>
    </row>
    <row r="216" spans="1:6" x14ac:dyDescent="0.2">
      <c r="A216" t="s">
        <v>165</v>
      </c>
      <c r="B216" s="17" t="e">
        <f>B215/D215*100</f>
        <v>#DIV/0!</v>
      </c>
      <c r="C216" s="17">
        <f>C215/E215*100</f>
        <v>100</v>
      </c>
      <c r="D216" s="17">
        <f>D215/F215*100</f>
        <v>0</v>
      </c>
      <c r="E216" s="17" t="e">
        <f>E215/#REF!*100</f>
        <v>#REF!</v>
      </c>
      <c r="F216" s="44" t="e">
        <f t="shared" si="57"/>
        <v>#DIV/0!</v>
      </c>
    </row>
    <row r="217" spans="1:6" x14ac:dyDescent="0.2">
      <c r="A217" t="s">
        <v>172</v>
      </c>
      <c r="B217" s="29">
        <v>0</v>
      </c>
      <c r="C217" s="29">
        <v>2</v>
      </c>
      <c r="D217" s="29">
        <v>0</v>
      </c>
      <c r="E217" s="29">
        <v>0</v>
      </c>
      <c r="F217" s="44">
        <f t="shared" si="57"/>
        <v>2</v>
      </c>
    </row>
    <row r="218" spans="1:6" x14ac:dyDescent="0.2">
      <c r="A218" t="s">
        <v>173</v>
      </c>
      <c r="B218" s="17" t="e">
        <f>B217/D217*100</f>
        <v>#DIV/0!</v>
      </c>
      <c r="C218" s="17" t="e">
        <f>C217/E217*100</f>
        <v>#DIV/0!</v>
      </c>
      <c r="D218" s="17">
        <f>D217/F217*100</f>
        <v>0</v>
      </c>
      <c r="E218" s="17" t="e">
        <f>E217/#REF!*100</f>
        <v>#REF!</v>
      </c>
      <c r="F218" s="44" t="e">
        <f t="shared" si="57"/>
        <v>#DIV/0!</v>
      </c>
    </row>
    <row r="219" spans="1:6" x14ac:dyDescent="0.2">
      <c r="A219" t="s">
        <v>174</v>
      </c>
      <c r="B219" s="29">
        <v>1</v>
      </c>
      <c r="C219" s="29">
        <v>2</v>
      </c>
      <c r="D219" s="29">
        <v>1</v>
      </c>
      <c r="E219" s="29">
        <v>1</v>
      </c>
      <c r="F219" s="44">
        <f t="shared" si="57"/>
        <v>5</v>
      </c>
    </row>
    <row r="220" spans="1:6" x14ac:dyDescent="0.2">
      <c r="A220" t="s">
        <v>175</v>
      </c>
      <c r="B220" s="17">
        <f>B219/D219*100</f>
        <v>100</v>
      </c>
      <c r="C220" s="17">
        <f>C219/E219*100</f>
        <v>200</v>
      </c>
      <c r="D220" s="17">
        <f>D219/F219*100</f>
        <v>20</v>
      </c>
      <c r="E220" s="17" t="e">
        <f>E219/#REF!*100</f>
        <v>#REF!</v>
      </c>
      <c r="F220" s="44" t="e">
        <f t="shared" si="57"/>
        <v>#REF!</v>
      </c>
    </row>
    <row r="221" spans="1:6" x14ac:dyDescent="0.2">
      <c r="A221" s="30" t="s">
        <v>185</v>
      </c>
      <c r="B221" s="30">
        <f>B209+B211+B213+B215+B217+B219</f>
        <v>2</v>
      </c>
      <c r="C221" s="30">
        <f t="shared" ref="C221:E221" si="58">C209+C211+C213+C215+C217+C219</f>
        <v>10</v>
      </c>
      <c r="D221" s="30">
        <f t="shared" si="58"/>
        <v>5</v>
      </c>
      <c r="E221" s="30">
        <f t="shared" si="58"/>
        <v>6</v>
      </c>
      <c r="F221" s="44">
        <f t="shared" si="57"/>
        <v>23</v>
      </c>
    </row>
    <row r="222" spans="1:6" x14ac:dyDescent="0.2">
      <c r="A222" s="30" t="s">
        <v>186</v>
      </c>
      <c r="B222" s="155">
        <f>B221/F221*100</f>
        <v>8.695652173913043</v>
      </c>
      <c r="C222" s="155">
        <f>C221/F221*100</f>
        <v>43.478260869565219</v>
      </c>
      <c r="D222" s="155">
        <f>D221/F221*100</f>
        <v>21.739130434782609</v>
      </c>
      <c r="E222" s="155">
        <f>E221/F221*100</f>
        <v>26.086956521739129</v>
      </c>
      <c r="F222" s="44">
        <f t="shared" si="57"/>
        <v>100</v>
      </c>
    </row>
    <row r="223" spans="1:6" x14ac:dyDescent="0.2">
      <c r="A223" t="s">
        <v>176</v>
      </c>
      <c r="B223" s="29">
        <v>0</v>
      </c>
      <c r="C223" s="29">
        <v>4</v>
      </c>
      <c r="D223" s="29">
        <v>2</v>
      </c>
      <c r="E223" s="29">
        <v>3</v>
      </c>
      <c r="F223" s="44">
        <f t="shared" si="57"/>
        <v>9</v>
      </c>
    </row>
    <row r="224" spans="1:6" x14ac:dyDescent="0.2">
      <c r="A224" t="s">
        <v>180</v>
      </c>
      <c r="B224" s="17">
        <f>B223/D223*100</f>
        <v>0</v>
      </c>
      <c r="C224" s="17">
        <f>C223/E223*100</f>
        <v>133.33333333333331</v>
      </c>
      <c r="D224" s="17">
        <f>D223/F223*100</f>
        <v>22.222222222222221</v>
      </c>
      <c r="E224" s="17" t="e">
        <f>E223/#REF!*100</f>
        <v>#REF!</v>
      </c>
      <c r="F224" s="44" t="e">
        <f t="shared" si="57"/>
        <v>#REF!</v>
      </c>
    </row>
    <row r="225" spans="1:7" x14ac:dyDescent="0.2">
      <c r="A225" t="s">
        <v>55</v>
      </c>
      <c r="B225" s="29">
        <v>0</v>
      </c>
      <c r="C225" s="29">
        <v>0</v>
      </c>
      <c r="D225" s="29">
        <v>0</v>
      </c>
      <c r="E225" s="29">
        <v>0</v>
      </c>
      <c r="F225" s="44">
        <f t="shared" si="57"/>
        <v>0</v>
      </c>
    </row>
    <row r="226" spans="1:7" x14ac:dyDescent="0.2">
      <c r="A226" t="s">
        <v>181</v>
      </c>
      <c r="B226" s="17" t="e">
        <f>B225/D225*100</f>
        <v>#DIV/0!</v>
      </c>
      <c r="C226" s="17" t="e">
        <f>C225/E225*100</f>
        <v>#DIV/0!</v>
      </c>
      <c r="D226" s="17" t="e">
        <f>D225/F225*100</f>
        <v>#DIV/0!</v>
      </c>
      <c r="E226" s="17" t="e">
        <f>E225/#REF!*100</f>
        <v>#REF!</v>
      </c>
      <c r="F226" s="44" t="e">
        <f t="shared" si="57"/>
        <v>#DIV/0!</v>
      </c>
    </row>
    <row r="227" spans="1:7" x14ac:dyDescent="0.2">
      <c r="A227" t="s">
        <v>56</v>
      </c>
      <c r="B227" s="29">
        <v>0</v>
      </c>
      <c r="C227" s="29">
        <v>3</v>
      </c>
      <c r="D227" s="29">
        <v>1</v>
      </c>
      <c r="E227" s="29">
        <v>0</v>
      </c>
      <c r="F227" s="44">
        <f t="shared" si="57"/>
        <v>4</v>
      </c>
    </row>
    <row r="228" spans="1:7" x14ac:dyDescent="0.2">
      <c r="A228" t="s">
        <v>182</v>
      </c>
      <c r="B228" s="17">
        <f>B227/D227*100</f>
        <v>0</v>
      </c>
      <c r="C228" s="17" t="e">
        <f>C227/E227*100</f>
        <v>#DIV/0!</v>
      </c>
      <c r="D228" s="17">
        <f>D227/F227*100</f>
        <v>25</v>
      </c>
      <c r="E228" s="17" t="e">
        <f>E227/#REF!*100</f>
        <v>#REF!</v>
      </c>
      <c r="F228" s="44" t="e">
        <f t="shared" si="57"/>
        <v>#DIV/0!</v>
      </c>
    </row>
    <row r="229" spans="1:7" x14ac:dyDescent="0.2">
      <c r="A229" t="s">
        <v>183</v>
      </c>
      <c r="B229" s="29">
        <v>2</v>
      </c>
      <c r="C229" s="29">
        <v>2</v>
      </c>
      <c r="D229" s="29">
        <v>2</v>
      </c>
      <c r="E229" s="29">
        <v>3</v>
      </c>
      <c r="F229" s="44">
        <f t="shared" si="57"/>
        <v>9</v>
      </c>
    </row>
    <row r="230" spans="1:7" x14ac:dyDescent="0.2">
      <c r="A230" t="s">
        <v>182</v>
      </c>
      <c r="B230" s="17">
        <f>B229/D229*100</f>
        <v>100</v>
      </c>
      <c r="C230" s="17">
        <f>C229/E229*100</f>
        <v>66.666666666666657</v>
      </c>
      <c r="D230" s="17">
        <f>D229/F229*100</f>
        <v>22.222222222222221</v>
      </c>
      <c r="E230" s="17" t="e">
        <f>E229/#REF!*100</f>
        <v>#REF!</v>
      </c>
      <c r="F230" s="44" t="e">
        <f t="shared" si="57"/>
        <v>#REF!</v>
      </c>
    </row>
    <row r="231" spans="1:7" x14ac:dyDescent="0.2">
      <c r="A231" t="s">
        <v>16</v>
      </c>
      <c r="B231" s="29">
        <v>0</v>
      </c>
      <c r="C231" s="29">
        <v>1</v>
      </c>
      <c r="D231" s="29">
        <v>0</v>
      </c>
      <c r="E231" s="29">
        <v>0</v>
      </c>
      <c r="F231" s="44">
        <f t="shared" si="57"/>
        <v>1</v>
      </c>
    </row>
    <row r="232" spans="1:7" x14ac:dyDescent="0.2">
      <c r="A232" t="s">
        <v>184</v>
      </c>
      <c r="B232" s="17" t="e">
        <f>B231/D231*100</f>
        <v>#DIV/0!</v>
      </c>
      <c r="C232" s="17" t="e">
        <f>C231/E231*100</f>
        <v>#DIV/0!</v>
      </c>
      <c r="D232" s="17">
        <f>D231/F231*100</f>
        <v>0</v>
      </c>
      <c r="E232" s="17" t="e">
        <f>E231/#REF!*100</f>
        <v>#REF!</v>
      </c>
      <c r="F232" s="44" t="e">
        <f t="shared" si="57"/>
        <v>#DIV/0!</v>
      </c>
    </row>
    <row r="233" spans="1:7" x14ac:dyDescent="0.2">
      <c r="A233" s="33" t="s">
        <v>152</v>
      </c>
      <c r="B233" s="33">
        <f>B223+B225+B227+B229+B231</f>
        <v>2</v>
      </c>
      <c r="C233" s="33">
        <f t="shared" ref="C233:E233" si="59">C223+C225+C227+C229+C231</f>
        <v>10</v>
      </c>
      <c r="D233" s="33">
        <f t="shared" si="59"/>
        <v>5</v>
      </c>
      <c r="E233" s="33">
        <f t="shared" si="59"/>
        <v>6</v>
      </c>
      <c r="F233" s="46">
        <f>SUM(B233:E233)</f>
        <v>23</v>
      </c>
    </row>
    <row r="235" spans="1:7" x14ac:dyDescent="0.2">
      <c r="A235" s="210" t="s">
        <v>206</v>
      </c>
      <c r="B235" s="210"/>
      <c r="C235" s="210"/>
      <c r="D235" s="210"/>
      <c r="E235" s="210"/>
      <c r="F235" s="210"/>
      <c r="G235" t="s">
        <v>560</v>
      </c>
    </row>
    <row r="236" spans="1:7" x14ac:dyDescent="0.2">
      <c r="B236" s="172" t="s">
        <v>60</v>
      </c>
      <c r="C236" s="172" t="s">
        <v>61</v>
      </c>
      <c r="D236" s="172" t="s">
        <v>62</v>
      </c>
      <c r="E236" s="172" t="s">
        <v>63</v>
      </c>
      <c r="F236" s="43" t="s">
        <v>85</v>
      </c>
    </row>
    <row r="237" spans="1:7" x14ac:dyDescent="0.2">
      <c r="A237" t="s">
        <v>159</v>
      </c>
      <c r="B237" s="29">
        <v>0</v>
      </c>
      <c r="C237" s="29">
        <v>1</v>
      </c>
      <c r="D237" s="29">
        <v>0</v>
      </c>
      <c r="E237" s="29">
        <v>0</v>
      </c>
      <c r="F237" s="44">
        <f>SUM(B237:E237)</f>
        <v>1</v>
      </c>
    </row>
    <row r="238" spans="1:7" x14ac:dyDescent="0.2">
      <c r="A238" t="s">
        <v>158</v>
      </c>
      <c r="B238" s="17" t="e">
        <f>B237/D237*100</f>
        <v>#DIV/0!</v>
      </c>
      <c r="C238" s="17" t="e">
        <f>C237/E237*100</f>
        <v>#DIV/0!</v>
      </c>
      <c r="D238" s="17">
        <f>D237/F237*100</f>
        <v>0</v>
      </c>
      <c r="E238" s="17" t="e">
        <f>E237/#REF!*100</f>
        <v>#REF!</v>
      </c>
      <c r="F238" s="44" t="e">
        <f t="shared" ref="F238:F261" si="60">SUM(B238:E238)</f>
        <v>#DIV/0!</v>
      </c>
    </row>
    <row r="239" spans="1:7" x14ac:dyDescent="0.2">
      <c r="A239" t="s">
        <v>160</v>
      </c>
      <c r="B239" s="29">
        <v>5</v>
      </c>
      <c r="C239" s="29">
        <v>3</v>
      </c>
      <c r="D239" s="29">
        <v>1</v>
      </c>
      <c r="E239" s="29">
        <v>0</v>
      </c>
      <c r="F239" s="44">
        <f t="shared" si="60"/>
        <v>9</v>
      </c>
    </row>
    <row r="240" spans="1:7" x14ac:dyDescent="0.2">
      <c r="A240" t="s">
        <v>161</v>
      </c>
      <c r="B240" s="17">
        <f>B239/D239*100</f>
        <v>500</v>
      </c>
      <c r="C240" s="17" t="e">
        <f>C239/E239*100</f>
        <v>#DIV/0!</v>
      </c>
      <c r="D240" s="17">
        <f>D239/F239*100</f>
        <v>11.111111111111111</v>
      </c>
      <c r="E240" s="17" t="e">
        <f>E239/#REF!*100</f>
        <v>#REF!</v>
      </c>
      <c r="F240" s="44" t="e">
        <f t="shared" si="60"/>
        <v>#DIV/0!</v>
      </c>
    </row>
    <row r="241" spans="1:6" x14ac:dyDescent="0.2">
      <c r="A241" t="s">
        <v>162</v>
      </c>
      <c r="B241" s="29">
        <v>2</v>
      </c>
      <c r="C241" s="29">
        <v>1</v>
      </c>
      <c r="D241" s="29">
        <v>0</v>
      </c>
      <c r="E241" s="29">
        <v>0</v>
      </c>
      <c r="F241" s="44">
        <f t="shared" si="60"/>
        <v>3</v>
      </c>
    </row>
    <row r="242" spans="1:6" x14ac:dyDescent="0.2">
      <c r="A242" t="s">
        <v>163</v>
      </c>
      <c r="B242" s="17" t="e">
        <f>B241/D241*100</f>
        <v>#DIV/0!</v>
      </c>
      <c r="C242" s="17" t="e">
        <f>C241/E241*100</f>
        <v>#DIV/0!</v>
      </c>
      <c r="D242" s="17">
        <f>D241/F241*100</f>
        <v>0</v>
      </c>
      <c r="E242" s="17" t="e">
        <f>E241/#REF!*100</f>
        <v>#REF!</v>
      </c>
      <c r="F242" s="44" t="e">
        <f t="shared" si="60"/>
        <v>#DIV/0!</v>
      </c>
    </row>
    <row r="243" spans="1:6" x14ac:dyDescent="0.2">
      <c r="A243" t="s">
        <v>164</v>
      </c>
      <c r="B243" s="29">
        <v>1</v>
      </c>
      <c r="C243" s="29">
        <v>1</v>
      </c>
      <c r="D243" s="29">
        <v>0</v>
      </c>
      <c r="E243" s="29">
        <v>0</v>
      </c>
      <c r="F243" s="44">
        <f t="shared" si="60"/>
        <v>2</v>
      </c>
    </row>
    <row r="244" spans="1:6" x14ac:dyDescent="0.2">
      <c r="A244" t="s">
        <v>165</v>
      </c>
      <c r="B244" s="17" t="e">
        <f>B243/D243*100</f>
        <v>#DIV/0!</v>
      </c>
      <c r="C244" s="17" t="e">
        <f>C243/E243*100</f>
        <v>#DIV/0!</v>
      </c>
      <c r="D244" s="17">
        <f>D243/F243*100</f>
        <v>0</v>
      </c>
      <c r="E244" s="17" t="e">
        <f>E243/#REF!*100</f>
        <v>#REF!</v>
      </c>
      <c r="F244" s="44" t="e">
        <f t="shared" si="60"/>
        <v>#DIV/0!</v>
      </c>
    </row>
    <row r="245" spans="1:6" x14ac:dyDescent="0.2">
      <c r="A245" t="s">
        <v>172</v>
      </c>
      <c r="B245" s="29">
        <v>1</v>
      </c>
      <c r="C245" s="29">
        <v>1</v>
      </c>
      <c r="D245" s="29">
        <v>0</v>
      </c>
      <c r="E245" s="29">
        <v>0</v>
      </c>
      <c r="F245" s="44">
        <f t="shared" si="60"/>
        <v>2</v>
      </c>
    </row>
    <row r="246" spans="1:6" x14ac:dyDescent="0.2">
      <c r="A246" t="s">
        <v>173</v>
      </c>
      <c r="B246" s="17" t="e">
        <f>B245/D245*100</f>
        <v>#DIV/0!</v>
      </c>
      <c r="C246" s="17" t="e">
        <f>C245/E245*100</f>
        <v>#DIV/0!</v>
      </c>
      <c r="D246" s="17">
        <f>D245/F245*100</f>
        <v>0</v>
      </c>
      <c r="E246" s="17" t="e">
        <f>E245/#REF!*100</f>
        <v>#REF!</v>
      </c>
      <c r="F246" s="44" t="e">
        <f t="shared" si="60"/>
        <v>#DIV/0!</v>
      </c>
    </row>
    <row r="247" spans="1:6" x14ac:dyDescent="0.2">
      <c r="A247" t="s">
        <v>174</v>
      </c>
      <c r="B247" s="29">
        <v>1</v>
      </c>
      <c r="C247" s="29">
        <v>4</v>
      </c>
      <c r="D247" s="29">
        <v>0</v>
      </c>
      <c r="E247" s="29">
        <v>0</v>
      </c>
      <c r="F247" s="44">
        <f t="shared" si="60"/>
        <v>5</v>
      </c>
    </row>
    <row r="248" spans="1:6" x14ac:dyDescent="0.2">
      <c r="A248" t="s">
        <v>175</v>
      </c>
      <c r="B248" s="17" t="e">
        <f>B247/D247*100</f>
        <v>#DIV/0!</v>
      </c>
      <c r="C248" s="17" t="e">
        <f>C247/E247*100</f>
        <v>#DIV/0!</v>
      </c>
      <c r="D248" s="17">
        <f>D247/F247*100</f>
        <v>0</v>
      </c>
      <c r="E248" s="17" t="e">
        <f>E247/#REF!*100</f>
        <v>#REF!</v>
      </c>
      <c r="F248" s="44" t="e">
        <f t="shared" si="60"/>
        <v>#DIV/0!</v>
      </c>
    </row>
    <row r="249" spans="1:6" x14ac:dyDescent="0.2">
      <c r="A249" s="30" t="s">
        <v>185</v>
      </c>
      <c r="B249" s="30">
        <f>B237+B239+B241+B243+B245+B247</f>
        <v>10</v>
      </c>
      <c r="C249" s="30">
        <f t="shared" ref="C249:E249" si="61">C237+C239+C241+C243+C245+C247</f>
        <v>11</v>
      </c>
      <c r="D249" s="30">
        <f t="shared" si="61"/>
        <v>1</v>
      </c>
      <c r="E249" s="30">
        <f t="shared" si="61"/>
        <v>0</v>
      </c>
      <c r="F249" s="44">
        <f t="shared" si="60"/>
        <v>22</v>
      </c>
    </row>
    <row r="250" spans="1:6" x14ac:dyDescent="0.2">
      <c r="A250" s="30" t="s">
        <v>186</v>
      </c>
      <c r="B250" s="155">
        <f>B249/F249*100</f>
        <v>45.454545454545453</v>
      </c>
      <c r="C250" s="155">
        <f>C249/F249*100</f>
        <v>50</v>
      </c>
      <c r="D250" s="155">
        <f>D249/F249*100</f>
        <v>4.5454545454545459</v>
      </c>
      <c r="E250" s="155">
        <f>E249/F249*100</f>
        <v>0</v>
      </c>
      <c r="F250" s="44">
        <f t="shared" si="60"/>
        <v>100</v>
      </c>
    </row>
    <row r="251" spans="1:6" x14ac:dyDescent="0.2">
      <c r="A251" t="s">
        <v>176</v>
      </c>
      <c r="B251" s="29">
        <v>4</v>
      </c>
      <c r="C251" s="29">
        <v>4</v>
      </c>
      <c r="D251" s="29">
        <v>1</v>
      </c>
      <c r="E251" s="29">
        <v>0</v>
      </c>
      <c r="F251" s="44">
        <f t="shared" si="60"/>
        <v>9</v>
      </c>
    </row>
    <row r="252" spans="1:6" x14ac:dyDescent="0.2">
      <c r="A252" t="s">
        <v>180</v>
      </c>
      <c r="B252" s="17">
        <f>B251/D251*100</f>
        <v>400</v>
      </c>
      <c r="C252" s="17" t="e">
        <f>C251/E251*100</f>
        <v>#DIV/0!</v>
      </c>
      <c r="D252" s="17">
        <f>D251/F251*100</f>
        <v>11.111111111111111</v>
      </c>
      <c r="E252" s="17" t="e">
        <f>E251/#REF!*100</f>
        <v>#REF!</v>
      </c>
      <c r="F252" s="44" t="e">
        <f t="shared" si="60"/>
        <v>#DIV/0!</v>
      </c>
    </row>
    <row r="253" spans="1:6" x14ac:dyDescent="0.2">
      <c r="A253" t="s">
        <v>55</v>
      </c>
      <c r="B253" s="29">
        <v>0</v>
      </c>
      <c r="C253" s="29">
        <v>0</v>
      </c>
      <c r="D253" s="29">
        <v>0</v>
      </c>
      <c r="E253" s="29">
        <v>0</v>
      </c>
      <c r="F253" s="44">
        <f t="shared" si="60"/>
        <v>0</v>
      </c>
    </row>
    <row r="254" spans="1:6" x14ac:dyDescent="0.2">
      <c r="A254" t="s">
        <v>181</v>
      </c>
      <c r="B254" s="17" t="e">
        <f>B253/D253*100</f>
        <v>#DIV/0!</v>
      </c>
      <c r="C254" s="17" t="e">
        <f>C253/E253*100</f>
        <v>#DIV/0!</v>
      </c>
      <c r="D254" s="17" t="e">
        <f>D253/F253*100</f>
        <v>#DIV/0!</v>
      </c>
      <c r="E254" s="17" t="e">
        <f>E253/#REF!*100</f>
        <v>#REF!</v>
      </c>
      <c r="F254" s="44" t="e">
        <f t="shared" si="60"/>
        <v>#DIV/0!</v>
      </c>
    </row>
    <row r="255" spans="1:6" x14ac:dyDescent="0.2">
      <c r="A255" t="s">
        <v>56</v>
      </c>
      <c r="B255" s="29">
        <v>1</v>
      </c>
      <c r="C255" s="29">
        <v>3</v>
      </c>
      <c r="D255" s="29">
        <v>0</v>
      </c>
      <c r="E255" s="29">
        <v>0</v>
      </c>
      <c r="F255" s="44">
        <f t="shared" si="60"/>
        <v>4</v>
      </c>
    </row>
    <row r="256" spans="1:6" x14ac:dyDescent="0.2">
      <c r="A256" t="s">
        <v>182</v>
      </c>
      <c r="B256" s="17" t="e">
        <f>B255/D255*100</f>
        <v>#DIV/0!</v>
      </c>
      <c r="C256" s="17" t="e">
        <f>C255/E255*100</f>
        <v>#DIV/0!</v>
      </c>
      <c r="D256" s="17">
        <f>D255/F255*100</f>
        <v>0</v>
      </c>
      <c r="E256" s="17" t="e">
        <f>E255/#REF!*100</f>
        <v>#REF!</v>
      </c>
      <c r="F256" s="44" t="e">
        <f t="shared" si="60"/>
        <v>#DIV/0!</v>
      </c>
    </row>
    <row r="257" spans="1:6" x14ac:dyDescent="0.2">
      <c r="A257" t="s">
        <v>183</v>
      </c>
      <c r="B257" s="29">
        <v>5</v>
      </c>
      <c r="C257" s="29">
        <v>3</v>
      </c>
      <c r="D257" s="29">
        <v>0</v>
      </c>
      <c r="E257" s="29">
        <v>0</v>
      </c>
      <c r="F257" s="44">
        <f t="shared" si="60"/>
        <v>8</v>
      </c>
    </row>
    <row r="258" spans="1:6" x14ac:dyDescent="0.2">
      <c r="A258" t="s">
        <v>182</v>
      </c>
      <c r="B258" s="17" t="e">
        <f>B257/D257*100</f>
        <v>#DIV/0!</v>
      </c>
      <c r="C258" s="17" t="e">
        <f>C257/E257*100</f>
        <v>#DIV/0!</v>
      </c>
      <c r="D258" s="17">
        <f>D257/F257*100</f>
        <v>0</v>
      </c>
      <c r="E258" s="17" t="e">
        <f>E257/#REF!*100</f>
        <v>#REF!</v>
      </c>
      <c r="F258" s="44" t="e">
        <f t="shared" si="60"/>
        <v>#DIV/0!</v>
      </c>
    </row>
    <row r="259" spans="1:6" x14ac:dyDescent="0.2">
      <c r="A259" t="s">
        <v>16</v>
      </c>
      <c r="B259" s="29">
        <v>0</v>
      </c>
      <c r="C259" s="29">
        <v>1</v>
      </c>
      <c r="D259" s="29">
        <v>0</v>
      </c>
      <c r="E259" s="29">
        <v>0</v>
      </c>
      <c r="F259" s="44">
        <f t="shared" si="60"/>
        <v>1</v>
      </c>
    </row>
    <row r="260" spans="1:6" x14ac:dyDescent="0.2">
      <c r="A260" t="s">
        <v>184</v>
      </c>
      <c r="B260" s="17" t="e">
        <f>B259/D259*100</f>
        <v>#DIV/0!</v>
      </c>
      <c r="C260" s="17" t="e">
        <f>C259/E259*100</f>
        <v>#DIV/0!</v>
      </c>
      <c r="D260" s="17">
        <f>D259/F259*100</f>
        <v>0</v>
      </c>
      <c r="E260" s="17" t="e">
        <f>E259/#REF!*100</f>
        <v>#REF!</v>
      </c>
      <c r="F260" s="44" t="e">
        <f t="shared" si="60"/>
        <v>#DIV/0!</v>
      </c>
    </row>
    <row r="261" spans="1:6" x14ac:dyDescent="0.2">
      <c r="A261" s="33" t="s">
        <v>152</v>
      </c>
      <c r="B261" s="33">
        <f>B251+B253+B255+B257+B259</f>
        <v>10</v>
      </c>
      <c r="C261" s="33">
        <f t="shared" ref="C261:E261" si="62">C251+C253+C255+C257+C259</f>
        <v>11</v>
      </c>
      <c r="D261" s="33">
        <f t="shared" si="62"/>
        <v>1</v>
      </c>
      <c r="E261" s="33">
        <f t="shared" si="62"/>
        <v>0</v>
      </c>
      <c r="F261" s="145">
        <f t="shared" si="60"/>
        <v>22</v>
      </c>
    </row>
    <row r="262" spans="1:6" x14ac:dyDescent="0.2">
      <c r="A262" t="s">
        <v>495</v>
      </c>
    </row>
    <row r="264" spans="1:6" x14ac:dyDescent="0.2">
      <c r="A264" s="210" t="s">
        <v>207</v>
      </c>
      <c r="B264" s="210"/>
      <c r="C264" s="210"/>
      <c r="D264" s="210"/>
      <c r="E264" s="210"/>
      <c r="F264" s="210"/>
    </row>
    <row r="265" spans="1:6" x14ac:dyDescent="0.2">
      <c r="B265" s="172" t="s">
        <v>60</v>
      </c>
      <c r="C265" s="172" t="s">
        <v>61</v>
      </c>
      <c r="D265" s="172" t="s">
        <v>62</v>
      </c>
      <c r="E265" s="172" t="s">
        <v>63</v>
      </c>
      <c r="F265" s="43" t="s">
        <v>85</v>
      </c>
    </row>
    <row r="266" spans="1:6" x14ac:dyDescent="0.2">
      <c r="A266" t="s">
        <v>159</v>
      </c>
      <c r="B266" s="29">
        <v>1</v>
      </c>
      <c r="C266" s="29">
        <v>0</v>
      </c>
      <c r="D266" s="29">
        <v>0</v>
      </c>
      <c r="E266" s="29">
        <v>0</v>
      </c>
      <c r="F266" s="44">
        <f>SUM(B266:E266)</f>
        <v>1</v>
      </c>
    </row>
    <row r="267" spans="1:6" x14ac:dyDescent="0.2">
      <c r="A267" t="s">
        <v>158</v>
      </c>
      <c r="B267" s="17" t="e">
        <f>B266/D266*100</f>
        <v>#DIV/0!</v>
      </c>
      <c r="C267" s="17" t="e">
        <f>C266/E266*100</f>
        <v>#DIV/0!</v>
      </c>
      <c r="D267" s="17">
        <f>D266/F266*100</f>
        <v>0</v>
      </c>
      <c r="E267" s="17" t="e">
        <f>E266/#REF!*100</f>
        <v>#REF!</v>
      </c>
      <c r="F267" s="142" t="e">
        <f>SUM(B267:E267)</f>
        <v>#DIV/0!</v>
      </c>
    </row>
    <row r="268" spans="1:6" x14ac:dyDescent="0.2">
      <c r="A268" t="s">
        <v>160</v>
      </c>
      <c r="B268" s="29">
        <v>4</v>
      </c>
      <c r="C268" s="29">
        <v>5</v>
      </c>
      <c r="D268" s="29">
        <v>0</v>
      </c>
      <c r="E268" s="29">
        <v>0</v>
      </c>
      <c r="F268" s="44">
        <f t="shared" ref="F268:F290" si="63">SUM(B268:E268)</f>
        <v>9</v>
      </c>
    </row>
    <row r="269" spans="1:6" x14ac:dyDescent="0.2">
      <c r="A269" t="s">
        <v>161</v>
      </c>
      <c r="B269" s="17" t="e">
        <f>B268/D268*100</f>
        <v>#DIV/0!</v>
      </c>
      <c r="C269" s="17" t="e">
        <f>C268/E268*100</f>
        <v>#DIV/0!</v>
      </c>
      <c r="D269" s="17">
        <f>D268/F268*100</f>
        <v>0</v>
      </c>
      <c r="E269" s="17" t="e">
        <f>E268/#REF!*100</f>
        <v>#REF!</v>
      </c>
      <c r="F269" s="44" t="e">
        <f t="shared" si="63"/>
        <v>#DIV/0!</v>
      </c>
    </row>
    <row r="270" spans="1:6" x14ac:dyDescent="0.2">
      <c r="A270" t="s">
        <v>162</v>
      </c>
      <c r="B270" s="29">
        <v>2</v>
      </c>
      <c r="C270" s="29">
        <v>1</v>
      </c>
      <c r="D270" s="29">
        <v>0</v>
      </c>
      <c r="E270" s="29">
        <v>0</v>
      </c>
      <c r="F270" s="44">
        <f t="shared" si="63"/>
        <v>3</v>
      </c>
    </row>
    <row r="271" spans="1:6" x14ac:dyDescent="0.2">
      <c r="A271" t="s">
        <v>163</v>
      </c>
      <c r="B271" s="17" t="e">
        <f>B270/D270*100</f>
        <v>#DIV/0!</v>
      </c>
      <c r="C271" s="17" t="e">
        <f>C270/E270*100</f>
        <v>#DIV/0!</v>
      </c>
      <c r="D271" s="17">
        <f>D270/F270*100</f>
        <v>0</v>
      </c>
      <c r="E271" s="17" t="e">
        <f>E270/#REF!*100</f>
        <v>#REF!</v>
      </c>
      <c r="F271" s="44" t="e">
        <f t="shared" si="63"/>
        <v>#DIV/0!</v>
      </c>
    </row>
    <row r="272" spans="1:6" x14ac:dyDescent="0.2">
      <c r="A272" t="s">
        <v>164</v>
      </c>
      <c r="B272" s="29">
        <v>1</v>
      </c>
      <c r="C272" s="29">
        <v>0</v>
      </c>
      <c r="D272" s="29">
        <v>1</v>
      </c>
      <c r="E272" s="29">
        <v>0</v>
      </c>
      <c r="F272" s="44">
        <f t="shared" si="63"/>
        <v>2</v>
      </c>
    </row>
    <row r="273" spans="1:15" x14ac:dyDescent="0.2">
      <c r="A273" t="s">
        <v>165</v>
      </c>
      <c r="B273" s="17">
        <f>B272/D272*100</f>
        <v>100</v>
      </c>
      <c r="C273" s="17" t="e">
        <f>C272/E272*100</f>
        <v>#DIV/0!</v>
      </c>
      <c r="D273" s="17">
        <f>D272/F272*100</f>
        <v>50</v>
      </c>
      <c r="E273" s="17" t="e">
        <f>E272/#REF!*100</f>
        <v>#REF!</v>
      </c>
      <c r="F273" s="44" t="e">
        <f t="shared" si="63"/>
        <v>#DIV/0!</v>
      </c>
    </row>
    <row r="274" spans="1:15" x14ac:dyDescent="0.2">
      <c r="A274" t="s">
        <v>172</v>
      </c>
      <c r="B274" s="29">
        <v>1</v>
      </c>
      <c r="C274" s="29">
        <v>1</v>
      </c>
      <c r="D274" s="29">
        <v>0</v>
      </c>
      <c r="E274" s="29">
        <v>0</v>
      </c>
      <c r="F274" s="44">
        <f t="shared" si="63"/>
        <v>2</v>
      </c>
    </row>
    <row r="275" spans="1:15" x14ac:dyDescent="0.2">
      <c r="A275" t="s">
        <v>173</v>
      </c>
      <c r="B275" s="17" t="e">
        <f>B274/D274*100</f>
        <v>#DIV/0!</v>
      </c>
      <c r="C275" s="17" t="e">
        <f>C274/E274*100</f>
        <v>#DIV/0!</v>
      </c>
      <c r="D275" s="17">
        <f>D274/F274*100</f>
        <v>0</v>
      </c>
      <c r="E275" s="17" t="e">
        <f>E274/#REF!*100</f>
        <v>#REF!</v>
      </c>
      <c r="F275" s="44" t="e">
        <f t="shared" si="63"/>
        <v>#DIV/0!</v>
      </c>
    </row>
    <row r="276" spans="1:15" x14ac:dyDescent="0.2">
      <c r="A276" t="s">
        <v>174</v>
      </c>
      <c r="B276" s="29">
        <v>2</v>
      </c>
      <c r="C276" s="29">
        <v>1</v>
      </c>
      <c r="D276" s="29">
        <v>0</v>
      </c>
      <c r="E276" s="29">
        <v>2</v>
      </c>
      <c r="F276" s="44">
        <f t="shared" si="63"/>
        <v>5</v>
      </c>
    </row>
    <row r="277" spans="1:15" x14ac:dyDescent="0.2">
      <c r="A277" t="s">
        <v>175</v>
      </c>
      <c r="B277" s="17" t="e">
        <f>B276/D276*100</f>
        <v>#DIV/0!</v>
      </c>
      <c r="C277" s="17">
        <f>C276/E276*100</f>
        <v>50</v>
      </c>
      <c r="D277" s="17">
        <f>D276/F276*100</f>
        <v>0</v>
      </c>
      <c r="E277" s="17" t="e">
        <f>E276/#REF!*100</f>
        <v>#REF!</v>
      </c>
      <c r="F277" s="44" t="e">
        <f t="shared" si="63"/>
        <v>#DIV/0!</v>
      </c>
    </row>
    <row r="278" spans="1:15" x14ac:dyDescent="0.2">
      <c r="A278" s="30" t="s">
        <v>185</v>
      </c>
      <c r="B278" s="30">
        <f>B266+B268+B270+B272+B274+B276</f>
        <v>11</v>
      </c>
      <c r="C278" s="30">
        <f t="shared" ref="C278:E278" si="64">C266+C268+C270+C272+C274+C276</f>
        <v>8</v>
      </c>
      <c r="D278" s="30">
        <f t="shared" si="64"/>
        <v>1</v>
      </c>
      <c r="E278" s="30">
        <f t="shared" si="64"/>
        <v>2</v>
      </c>
      <c r="F278" s="44">
        <f t="shared" si="63"/>
        <v>22</v>
      </c>
    </row>
    <row r="279" spans="1:15" x14ac:dyDescent="0.2">
      <c r="A279" s="30" t="s">
        <v>186</v>
      </c>
      <c r="B279" s="155">
        <f>B278/F278*100</f>
        <v>50</v>
      </c>
      <c r="C279" s="155">
        <f>C278/F278*100</f>
        <v>36.363636363636367</v>
      </c>
      <c r="D279" s="155">
        <f>D278/F278*100</f>
        <v>4.5454545454545459</v>
      </c>
      <c r="E279" s="155">
        <f>E278/F278*100</f>
        <v>9.0909090909090917</v>
      </c>
      <c r="F279" s="44">
        <f t="shared" si="63"/>
        <v>100.00000000000001</v>
      </c>
    </row>
    <row r="280" spans="1:15" x14ac:dyDescent="0.2">
      <c r="A280" t="s">
        <v>176</v>
      </c>
      <c r="B280" s="29">
        <v>6</v>
      </c>
      <c r="C280" s="29">
        <v>2</v>
      </c>
      <c r="D280" s="29">
        <v>1</v>
      </c>
      <c r="E280" s="29">
        <v>0</v>
      </c>
      <c r="F280" s="44">
        <f t="shared" si="63"/>
        <v>9</v>
      </c>
    </row>
    <row r="281" spans="1:15" x14ac:dyDescent="0.2">
      <c r="A281" t="s">
        <v>180</v>
      </c>
      <c r="B281" s="17">
        <f>B280/D280*100</f>
        <v>600</v>
      </c>
      <c r="C281" s="17" t="e">
        <f>C280/E280*100</f>
        <v>#DIV/0!</v>
      </c>
      <c r="D281" s="17">
        <f>D280/F280*100</f>
        <v>11.111111111111111</v>
      </c>
      <c r="E281" s="17" t="e">
        <f>E280/#REF!*100</f>
        <v>#REF!</v>
      </c>
      <c r="F281" s="44" t="e">
        <f t="shared" si="63"/>
        <v>#DIV/0!</v>
      </c>
    </row>
    <row r="282" spans="1:15" x14ac:dyDescent="0.2">
      <c r="A282" t="s">
        <v>55</v>
      </c>
      <c r="B282" s="29">
        <v>0</v>
      </c>
      <c r="C282" s="29">
        <v>0</v>
      </c>
      <c r="D282" s="29">
        <v>0</v>
      </c>
      <c r="E282" s="29">
        <v>0</v>
      </c>
      <c r="F282" s="44">
        <f t="shared" si="63"/>
        <v>0</v>
      </c>
    </row>
    <row r="283" spans="1:15" x14ac:dyDescent="0.2">
      <c r="A283" t="s">
        <v>181</v>
      </c>
      <c r="B283" s="17" t="e">
        <f>B282/D282*100</f>
        <v>#DIV/0!</v>
      </c>
      <c r="C283" s="17" t="e">
        <f>C282/E282*100</f>
        <v>#DIV/0!</v>
      </c>
      <c r="D283" s="17" t="e">
        <f>D282/F282*100</f>
        <v>#DIV/0!</v>
      </c>
      <c r="E283" s="17" t="e">
        <f>E282/#REF!*100</f>
        <v>#REF!</v>
      </c>
      <c r="F283" s="44" t="e">
        <f t="shared" si="63"/>
        <v>#DIV/0!</v>
      </c>
    </row>
    <row r="284" spans="1:15" x14ac:dyDescent="0.2">
      <c r="A284" t="s">
        <v>56</v>
      </c>
      <c r="B284" s="29">
        <v>1</v>
      </c>
      <c r="C284" s="29">
        <v>2</v>
      </c>
      <c r="D284" s="29">
        <v>0</v>
      </c>
      <c r="E284" s="29">
        <v>1</v>
      </c>
      <c r="F284" s="44">
        <f t="shared" si="63"/>
        <v>4</v>
      </c>
    </row>
    <row r="285" spans="1:15" x14ac:dyDescent="0.2">
      <c r="A285" t="s">
        <v>182</v>
      </c>
      <c r="B285" s="17" t="e">
        <f>B284/D284*100</f>
        <v>#DIV/0!</v>
      </c>
      <c r="C285" s="17">
        <f>C284/E284*100</f>
        <v>200</v>
      </c>
      <c r="D285" s="17">
        <f>D284/F284*100</f>
        <v>0</v>
      </c>
      <c r="E285" s="17" t="e">
        <f>E284/#REF!*100</f>
        <v>#REF!</v>
      </c>
      <c r="F285" s="44" t="e">
        <f t="shared" si="63"/>
        <v>#DIV/0!</v>
      </c>
    </row>
    <row r="286" spans="1:15" x14ac:dyDescent="0.2">
      <c r="A286" t="s">
        <v>183</v>
      </c>
      <c r="B286" s="29">
        <v>3</v>
      </c>
      <c r="C286" s="29">
        <v>4</v>
      </c>
      <c r="D286" s="29">
        <v>0</v>
      </c>
      <c r="E286" s="29">
        <v>1</v>
      </c>
      <c r="F286" s="44">
        <f t="shared" si="63"/>
        <v>8</v>
      </c>
    </row>
    <row r="287" spans="1:15" x14ac:dyDescent="0.2">
      <c r="A287" t="s">
        <v>182</v>
      </c>
      <c r="B287" s="17" t="e">
        <f>B286/D286*100</f>
        <v>#DIV/0!</v>
      </c>
      <c r="C287" s="17">
        <f>C286/E286*100</f>
        <v>400</v>
      </c>
      <c r="D287" s="17">
        <f>D286/F286*100</f>
        <v>0</v>
      </c>
      <c r="E287" s="17" t="e">
        <f>E286/#REF!*100</f>
        <v>#REF!</v>
      </c>
      <c r="F287" s="44" t="e">
        <f t="shared" si="63"/>
        <v>#DIV/0!</v>
      </c>
    </row>
    <row r="288" spans="1:15" x14ac:dyDescent="0.2">
      <c r="A288" t="s">
        <v>16</v>
      </c>
      <c r="B288" s="29">
        <v>1</v>
      </c>
      <c r="C288" s="29">
        <v>0</v>
      </c>
      <c r="D288" s="29">
        <v>0</v>
      </c>
      <c r="E288" s="29">
        <v>0</v>
      </c>
      <c r="F288" s="44">
        <f t="shared" si="63"/>
        <v>1</v>
      </c>
      <c r="O288" t="s">
        <v>547</v>
      </c>
    </row>
    <row r="289" spans="1:8" x14ac:dyDescent="0.2">
      <c r="A289" t="s">
        <v>184</v>
      </c>
      <c r="B289" s="17" t="e">
        <f>B288/D288*100</f>
        <v>#DIV/0!</v>
      </c>
      <c r="C289" s="17" t="e">
        <f>C288/E288*100</f>
        <v>#DIV/0!</v>
      </c>
      <c r="D289" s="17">
        <f>D288/F288*100</f>
        <v>0</v>
      </c>
      <c r="E289" s="17" t="e">
        <f>E288/#REF!*100</f>
        <v>#REF!</v>
      </c>
      <c r="F289" s="44" t="e">
        <f t="shared" si="63"/>
        <v>#DIV/0!</v>
      </c>
    </row>
    <row r="290" spans="1:8" x14ac:dyDescent="0.2">
      <c r="A290" s="33" t="s">
        <v>152</v>
      </c>
      <c r="B290" s="33">
        <f>B280+B282+B284+B286+B288</f>
        <v>11</v>
      </c>
      <c r="C290" s="33">
        <f t="shared" ref="C290:E290" si="65">C280+C282+C284+C286+C288</f>
        <v>8</v>
      </c>
      <c r="D290" s="33">
        <f t="shared" si="65"/>
        <v>1</v>
      </c>
      <c r="E290" s="33">
        <f t="shared" si="65"/>
        <v>2</v>
      </c>
      <c r="F290" s="145">
        <f t="shared" si="63"/>
        <v>22</v>
      </c>
    </row>
    <row r="291" spans="1:8" x14ac:dyDescent="0.2">
      <c r="A291" t="s">
        <v>495</v>
      </c>
    </row>
    <row r="293" spans="1:8" x14ac:dyDescent="0.2">
      <c r="A293" s="210" t="s">
        <v>208</v>
      </c>
      <c r="B293" s="210"/>
      <c r="C293" s="210"/>
      <c r="D293" s="210"/>
      <c r="E293" s="210"/>
      <c r="F293" s="210"/>
      <c r="G293" s="210"/>
      <c r="H293" t="s">
        <v>548</v>
      </c>
    </row>
    <row r="294" spans="1:8" ht="128" x14ac:dyDescent="0.2">
      <c r="B294" s="53" t="s">
        <v>209</v>
      </c>
      <c r="C294" s="54" t="s">
        <v>210</v>
      </c>
      <c r="D294" s="55" t="s">
        <v>211</v>
      </c>
      <c r="E294" s="54" t="s">
        <v>212</v>
      </c>
      <c r="F294" s="54" t="s">
        <v>213</v>
      </c>
      <c r="G294" s="43" t="s">
        <v>85</v>
      </c>
    </row>
    <row r="295" spans="1:8" x14ac:dyDescent="0.2">
      <c r="A295" t="s">
        <v>159</v>
      </c>
      <c r="B295" s="29">
        <v>0</v>
      </c>
      <c r="C295" s="29">
        <v>0</v>
      </c>
      <c r="D295" s="29">
        <v>1</v>
      </c>
      <c r="E295" s="29">
        <v>0</v>
      </c>
      <c r="F295" s="29">
        <v>0</v>
      </c>
      <c r="G295" s="44">
        <f>SUM(B295:F295)</f>
        <v>1</v>
      </c>
    </row>
    <row r="296" spans="1:8" x14ac:dyDescent="0.2">
      <c r="A296" t="s">
        <v>158</v>
      </c>
      <c r="B296" s="17">
        <f>B295/D295*100</f>
        <v>0</v>
      </c>
      <c r="C296" s="17" t="e">
        <f>C295/E295*100</f>
        <v>#DIV/0!</v>
      </c>
      <c r="D296" s="17">
        <f>D295/G295*100</f>
        <v>100</v>
      </c>
      <c r="E296" s="17" t="e">
        <f>E295/#REF!*100</f>
        <v>#REF!</v>
      </c>
      <c r="F296" s="17" t="e">
        <f>F295/#REF!*100</f>
        <v>#REF!</v>
      </c>
      <c r="G296" s="44" t="e">
        <f t="shared" ref="G296:G310" si="66">SUM(B296:F296)</f>
        <v>#DIV/0!</v>
      </c>
    </row>
    <row r="297" spans="1:8" x14ac:dyDescent="0.2">
      <c r="A297" t="s">
        <v>160</v>
      </c>
      <c r="B297" s="29">
        <v>1</v>
      </c>
      <c r="C297" s="29">
        <v>0</v>
      </c>
      <c r="D297" s="29">
        <v>1</v>
      </c>
      <c r="E297" s="29">
        <v>5</v>
      </c>
      <c r="F297" s="29">
        <v>2</v>
      </c>
      <c r="G297" s="44">
        <f t="shared" si="66"/>
        <v>9</v>
      </c>
    </row>
    <row r="298" spans="1:8" x14ac:dyDescent="0.2">
      <c r="A298" t="s">
        <v>161</v>
      </c>
      <c r="B298" s="17">
        <f>B297/D297*100</f>
        <v>100</v>
      </c>
      <c r="C298" s="17">
        <f>C297/E297*100</f>
        <v>0</v>
      </c>
      <c r="D298" s="17">
        <f>D297/G297*100</f>
        <v>11.111111111111111</v>
      </c>
      <c r="E298" s="17" t="e">
        <f>E297/#REF!*100</f>
        <v>#REF!</v>
      </c>
      <c r="F298" s="17" t="e">
        <f>F297/#REF!*100</f>
        <v>#REF!</v>
      </c>
      <c r="G298" s="44" t="e">
        <f t="shared" si="66"/>
        <v>#REF!</v>
      </c>
    </row>
    <row r="299" spans="1:8" x14ac:dyDescent="0.2">
      <c r="A299" s="30" t="s">
        <v>185</v>
      </c>
      <c r="B299" s="30">
        <f>B295+B297</f>
        <v>1</v>
      </c>
      <c r="C299" s="30">
        <f t="shared" ref="C299:F299" si="67">C295+C297</f>
        <v>0</v>
      </c>
      <c r="D299" s="30">
        <f t="shared" si="67"/>
        <v>2</v>
      </c>
      <c r="E299" s="30">
        <f t="shared" si="67"/>
        <v>5</v>
      </c>
      <c r="F299" s="30">
        <f t="shared" si="67"/>
        <v>2</v>
      </c>
      <c r="G299" s="147">
        <v>10</v>
      </c>
      <c r="H299" t="s">
        <v>518</v>
      </c>
    </row>
    <row r="300" spans="1:8" x14ac:dyDescent="0.2">
      <c r="A300" s="30" t="s">
        <v>186</v>
      </c>
      <c r="B300" s="30">
        <f>B299/G299*100</f>
        <v>10</v>
      </c>
      <c r="C300" s="30">
        <f>C299/G299*100</f>
        <v>0</v>
      </c>
      <c r="D300" s="30">
        <f>D299/G299*100</f>
        <v>20</v>
      </c>
      <c r="E300" s="30">
        <f>E299/G299*100</f>
        <v>50</v>
      </c>
      <c r="F300" s="30">
        <f>F299/G299*100</f>
        <v>20</v>
      </c>
      <c r="G300" s="44">
        <f t="shared" si="66"/>
        <v>100</v>
      </c>
    </row>
    <row r="301" spans="1:8" x14ac:dyDescent="0.2">
      <c r="A301" t="s">
        <v>176</v>
      </c>
      <c r="B301" s="29">
        <v>1</v>
      </c>
      <c r="C301" s="29">
        <v>0</v>
      </c>
      <c r="D301" s="29">
        <v>2</v>
      </c>
      <c r="E301" s="29">
        <v>2</v>
      </c>
      <c r="F301" s="29">
        <v>1</v>
      </c>
      <c r="G301" s="44">
        <f t="shared" si="66"/>
        <v>6</v>
      </c>
    </row>
    <row r="302" spans="1:8" x14ac:dyDescent="0.2">
      <c r="A302" t="s">
        <v>180</v>
      </c>
      <c r="B302" s="17">
        <f>B301/D301*100</f>
        <v>50</v>
      </c>
      <c r="C302" s="17">
        <f>C301/E301*100</f>
        <v>0</v>
      </c>
      <c r="D302" s="17">
        <f>D301/G301*100</f>
        <v>33.333333333333329</v>
      </c>
      <c r="E302" s="17" t="e">
        <f>E301/#REF!*100</f>
        <v>#REF!</v>
      </c>
      <c r="F302" s="17" t="e">
        <f>F301/#REF!*100</f>
        <v>#REF!</v>
      </c>
      <c r="G302" s="44" t="e">
        <f t="shared" si="66"/>
        <v>#REF!</v>
      </c>
    </row>
    <row r="303" spans="1:8" x14ac:dyDescent="0.2">
      <c r="A303" t="s">
        <v>55</v>
      </c>
      <c r="B303" s="29">
        <v>0</v>
      </c>
      <c r="C303" s="29">
        <v>0</v>
      </c>
      <c r="D303" s="29">
        <v>0</v>
      </c>
      <c r="E303" s="29">
        <v>0</v>
      </c>
      <c r="F303" s="29">
        <v>0</v>
      </c>
      <c r="G303" s="44">
        <f t="shared" si="66"/>
        <v>0</v>
      </c>
    </row>
    <row r="304" spans="1:8" x14ac:dyDescent="0.2">
      <c r="A304" t="s">
        <v>181</v>
      </c>
      <c r="B304" s="17" t="e">
        <f>B303/D303*100</f>
        <v>#DIV/0!</v>
      </c>
      <c r="C304" s="17" t="e">
        <f>C303/E303*100</f>
        <v>#DIV/0!</v>
      </c>
      <c r="D304" s="17" t="e">
        <f>D303/G303*100</f>
        <v>#DIV/0!</v>
      </c>
      <c r="E304" s="17" t="e">
        <f>E303/#REF!*100</f>
        <v>#REF!</v>
      </c>
      <c r="F304" s="17" t="e">
        <f>F303/#REF!*100</f>
        <v>#REF!</v>
      </c>
      <c r="G304" s="44" t="e">
        <f t="shared" si="66"/>
        <v>#DIV/0!</v>
      </c>
    </row>
    <row r="305" spans="1:9" x14ac:dyDescent="0.2">
      <c r="A305" t="s">
        <v>56</v>
      </c>
      <c r="B305" s="29">
        <v>0</v>
      </c>
      <c r="C305" s="29">
        <v>0</v>
      </c>
      <c r="D305" s="29">
        <v>0</v>
      </c>
      <c r="E305" s="29">
        <v>1</v>
      </c>
      <c r="F305" s="29">
        <v>0</v>
      </c>
      <c r="G305" s="44">
        <f t="shared" si="66"/>
        <v>1</v>
      </c>
    </row>
    <row r="306" spans="1:9" x14ac:dyDescent="0.2">
      <c r="A306" t="s">
        <v>182</v>
      </c>
      <c r="B306" s="17" t="e">
        <f>B305/D305*100</f>
        <v>#DIV/0!</v>
      </c>
      <c r="C306" s="17">
        <f>C305/E305*100</f>
        <v>0</v>
      </c>
      <c r="D306" s="17">
        <f>D305/G305*100</f>
        <v>0</v>
      </c>
      <c r="E306" s="17" t="e">
        <f>E305/#REF!*100</f>
        <v>#REF!</v>
      </c>
      <c r="F306" s="17" t="e">
        <f>F305/#REF!*100</f>
        <v>#REF!</v>
      </c>
      <c r="G306" s="44" t="e">
        <f t="shared" si="66"/>
        <v>#DIV/0!</v>
      </c>
    </row>
    <row r="307" spans="1:9" x14ac:dyDescent="0.2">
      <c r="A307" t="s">
        <v>183</v>
      </c>
      <c r="B307" s="29">
        <v>0</v>
      </c>
      <c r="C307" s="29">
        <v>0</v>
      </c>
      <c r="D307" s="29">
        <v>0</v>
      </c>
      <c r="E307" s="29">
        <v>2</v>
      </c>
      <c r="F307" s="29">
        <v>1</v>
      </c>
      <c r="G307" s="44">
        <f t="shared" si="66"/>
        <v>3</v>
      </c>
    </row>
    <row r="308" spans="1:9" x14ac:dyDescent="0.2">
      <c r="A308" t="s">
        <v>182</v>
      </c>
      <c r="B308" s="17" t="e">
        <f>B307/D307*100</f>
        <v>#DIV/0!</v>
      </c>
      <c r="C308" s="17">
        <f>C307/E307*100</f>
        <v>0</v>
      </c>
      <c r="D308" s="17">
        <f>D307/G307*100</f>
        <v>0</v>
      </c>
      <c r="E308" s="17" t="e">
        <f>E307/#REF!*100</f>
        <v>#REF!</v>
      </c>
      <c r="F308" s="17" t="e">
        <f>F307/#REF!*100</f>
        <v>#REF!</v>
      </c>
      <c r="G308" s="44" t="e">
        <f t="shared" si="66"/>
        <v>#DIV/0!</v>
      </c>
    </row>
    <row r="309" spans="1:9" x14ac:dyDescent="0.2">
      <c r="A309" t="s">
        <v>16</v>
      </c>
      <c r="B309" s="29">
        <v>0</v>
      </c>
      <c r="C309" s="29">
        <v>0</v>
      </c>
      <c r="D309" s="29">
        <v>0</v>
      </c>
      <c r="E309" s="29">
        <v>0</v>
      </c>
      <c r="F309" s="29">
        <v>0</v>
      </c>
      <c r="G309" s="44">
        <f t="shared" si="66"/>
        <v>0</v>
      </c>
    </row>
    <row r="310" spans="1:9" x14ac:dyDescent="0.2">
      <c r="A310" t="s">
        <v>184</v>
      </c>
      <c r="B310" s="17" t="e">
        <f>B309/D309*100</f>
        <v>#DIV/0!</v>
      </c>
      <c r="C310" s="17" t="e">
        <f>C309/E309*100</f>
        <v>#DIV/0!</v>
      </c>
      <c r="D310" s="17" t="e">
        <f>D309/G309*100</f>
        <v>#DIV/0!</v>
      </c>
      <c r="E310" s="17" t="e">
        <f>E309/#REF!*100</f>
        <v>#REF!</v>
      </c>
      <c r="F310" s="17" t="e">
        <f>F309/#REF!*100</f>
        <v>#REF!</v>
      </c>
      <c r="G310" s="44" t="e">
        <f t="shared" si="66"/>
        <v>#DIV/0!</v>
      </c>
    </row>
    <row r="311" spans="1:9" x14ac:dyDescent="0.2">
      <c r="A311" s="33" t="s">
        <v>152</v>
      </c>
      <c r="B311" s="33">
        <f>B301+B303+B305+B307+B309</f>
        <v>1</v>
      </c>
      <c r="C311" s="33">
        <f t="shared" ref="C311:F311" si="68">C301+C303+C305+C307+C309</f>
        <v>0</v>
      </c>
      <c r="D311" s="33">
        <f t="shared" si="68"/>
        <v>2</v>
      </c>
      <c r="E311" s="33">
        <f t="shared" si="68"/>
        <v>5</v>
      </c>
      <c r="F311" s="33">
        <f t="shared" si="68"/>
        <v>2</v>
      </c>
      <c r="G311" s="148">
        <v>10</v>
      </c>
      <c r="H311" t="s">
        <v>518</v>
      </c>
    </row>
    <row r="312" spans="1:9" x14ac:dyDescent="0.2">
      <c r="A312" s="3" t="s">
        <v>214</v>
      </c>
    </row>
    <row r="313" spans="1:9" x14ac:dyDescent="0.2">
      <c r="A313" t="s">
        <v>509</v>
      </c>
    </row>
    <row r="314" spans="1:9" x14ac:dyDescent="0.2">
      <c r="A314" t="s">
        <v>512</v>
      </c>
    </row>
    <row r="315" spans="1:9" x14ac:dyDescent="0.2">
      <c r="A315" t="s">
        <v>495</v>
      </c>
    </row>
    <row r="316" spans="1:9" x14ac:dyDescent="0.2">
      <c r="A316" s="210" t="s">
        <v>215</v>
      </c>
      <c r="B316" s="210"/>
      <c r="C316" s="210"/>
      <c r="D316" s="210"/>
      <c r="E316" s="210"/>
      <c r="F316" s="210"/>
      <c r="G316" s="210"/>
      <c r="H316" s="210"/>
      <c r="I316" t="s">
        <v>549</v>
      </c>
    </row>
    <row r="317" spans="1:9" ht="96" x14ac:dyDescent="0.2">
      <c r="B317" s="56" t="s">
        <v>217</v>
      </c>
      <c r="C317" s="56" t="s">
        <v>218</v>
      </c>
      <c r="D317" s="56" t="s">
        <v>219</v>
      </c>
      <c r="E317" s="56" t="s">
        <v>220</v>
      </c>
      <c r="F317" s="56" t="s">
        <v>221</v>
      </c>
      <c r="G317" s="56" t="s">
        <v>213</v>
      </c>
      <c r="H317" s="43" t="s">
        <v>85</v>
      </c>
    </row>
    <row r="318" spans="1:9" x14ac:dyDescent="0.2">
      <c r="A318" t="s">
        <v>162</v>
      </c>
      <c r="B318" s="29">
        <v>0</v>
      </c>
      <c r="C318" s="29">
        <v>1</v>
      </c>
      <c r="D318" s="29">
        <v>0</v>
      </c>
      <c r="E318" s="29">
        <v>0</v>
      </c>
      <c r="F318" s="29">
        <v>2</v>
      </c>
      <c r="G318" s="29">
        <v>1</v>
      </c>
      <c r="H318" s="44">
        <f>SUM(B318:G318)</f>
        <v>4</v>
      </c>
    </row>
    <row r="319" spans="1:9" x14ac:dyDescent="0.2">
      <c r="A319" t="s">
        <v>163</v>
      </c>
      <c r="B319" s="17" t="e">
        <f>B318/D318*100</f>
        <v>#DIV/0!</v>
      </c>
      <c r="C319" s="17" t="e">
        <f>C318/E318*100</f>
        <v>#DIV/0!</v>
      </c>
      <c r="D319" s="17">
        <f>D318/H318*100</f>
        <v>0</v>
      </c>
      <c r="E319" s="17" t="e">
        <f>E318/#REF!*100</f>
        <v>#REF!</v>
      </c>
      <c r="F319" s="17" t="e">
        <f>F318/#REF!*100</f>
        <v>#REF!</v>
      </c>
      <c r="G319" s="17" t="e">
        <f>G318/#REF!*100</f>
        <v>#REF!</v>
      </c>
      <c r="H319" s="44" t="e">
        <f t="shared" ref="H319:H337" si="69">SUM(B319:G319)</f>
        <v>#DIV/0!</v>
      </c>
    </row>
    <row r="320" spans="1:9" x14ac:dyDescent="0.2">
      <c r="A320" t="s">
        <v>164</v>
      </c>
      <c r="B320" s="29">
        <v>0</v>
      </c>
      <c r="C320" s="29">
        <v>0</v>
      </c>
      <c r="D320" s="29">
        <v>0</v>
      </c>
      <c r="E320" s="29">
        <v>0</v>
      </c>
      <c r="F320" s="29">
        <v>1</v>
      </c>
      <c r="G320" s="29">
        <v>0</v>
      </c>
      <c r="H320" s="44">
        <f t="shared" si="69"/>
        <v>1</v>
      </c>
    </row>
    <row r="321" spans="1:9" x14ac:dyDescent="0.2">
      <c r="A321" t="s">
        <v>165</v>
      </c>
      <c r="B321" s="17" t="e">
        <f>B320/D320*100</f>
        <v>#DIV/0!</v>
      </c>
      <c r="C321" s="17" t="e">
        <f>C320/E320*100</f>
        <v>#DIV/0!</v>
      </c>
      <c r="D321" s="17">
        <f>D320/H320*100</f>
        <v>0</v>
      </c>
      <c r="E321" s="17" t="e">
        <f>E320/#REF!*100</f>
        <v>#REF!</v>
      </c>
      <c r="F321" s="17" t="e">
        <f>F320/#REF!*100</f>
        <v>#REF!</v>
      </c>
      <c r="G321" s="17" t="e">
        <f>G320/#REF!*100</f>
        <v>#REF!</v>
      </c>
      <c r="H321" s="44" t="e">
        <f t="shared" si="69"/>
        <v>#DIV/0!</v>
      </c>
    </row>
    <row r="322" spans="1:9" x14ac:dyDescent="0.2">
      <c r="A322" t="s">
        <v>172</v>
      </c>
      <c r="B322" s="29">
        <v>0</v>
      </c>
      <c r="C322" s="29">
        <v>1</v>
      </c>
      <c r="D322" s="29">
        <v>0</v>
      </c>
      <c r="E322" s="29">
        <v>1</v>
      </c>
      <c r="F322" s="29">
        <v>0</v>
      </c>
      <c r="G322" s="29">
        <v>0</v>
      </c>
      <c r="H322" s="44">
        <f t="shared" si="69"/>
        <v>2</v>
      </c>
    </row>
    <row r="323" spans="1:9" x14ac:dyDescent="0.2">
      <c r="A323" t="s">
        <v>173</v>
      </c>
      <c r="B323" s="17" t="e">
        <f>B322/D322*100</f>
        <v>#DIV/0!</v>
      </c>
      <c r="C323" s="17">
        <f>C322/E322*100</f>
        <v>100</v>
      </c>
      <c r="D323" s="17">
        <f>D322/H322*100</f>
        <v>0</v>
      </c>
      <c r="E323" s="17" t="e">
        <f>E322/#REF!*100</f>
        <v>#REF!</v>
      </c>
      <c r="F323" s="17" t="e">
        <f>F322/#REF!*100</f>
        <v>#REF!</v>
      </c>
      <c r="G323" s="17" t="e">
        <f>G322/#REF!*100</f>
        <v>#REF!</v>
      </c>
      <c r="H323" s="44" t="e">
        <f t="shared" si="69"/>
        <v>#DIV/0!</v>
      </c>
    </row>
    <row r="324" spans="1:9" x14ac:dyDescent="0.2">
      <c r="A324" t="s">
        <v>174</v>
      </c>
      <c r="B324" s="29">
        <v>0</v>
      </c>
      <c r="C324" s="29">
        <v>2</v>
      </c>
      <c r="D324" s="29">
        <v>0</v>
      </c>
      <c r="E324" s="29">
        <v>3</v>
      </c>
      <c r="F324" s="29">
        <v>2</v>
      </c>
      <c r="G324" s="29">
        <v>0</v>
      </c>
      <c r="H324" s="44">
        <f t="shared" si="69"/>
        <v>7</v>
      </c>
    </row>
    <row r="325" spans="1:9" x14ac:dyDescent="0.2">
      <c r="A325" t="s">
        <v>175</v>
      </c>
      <c r="B325" s="17" t="e">
        <f>B324/D324*100</f>
        <v>#DIV/0!</v>
      </c>
      <c r="C325" s="17">
        <f>C324/E324*100</f>
        <v>66.666666666666657</v>
      </c>
      <c r="D325" s="17">
        <f>D324/H324*100</f>
        <v>0</v>
      </c>
      <c r="E325" s="17" t="e">
        <f>E324/#REF!*100</f>
        <v>#REF!</v>
      </c>
      <c r="F325" s="17" t="e">
        <f>F324/#REF!*100</f>
        <v>#REF!</v>
      </c>
      <c r="G325" s="17" t="e">
        <f>G324/#REF!*100</f>
        <v>#REF!</v>
      </c>
      <c r="H325" s="44" t="e">
        <f t="shared" si="69"/>
        <v>#DIV/0!</v>
      </c>
    </row>
    <row r="326" spans="1:9" x14ac:dyDescent="0.2">
      <c r="A326" s="30" t="s">
        <v>185</v>
      </c>
      <c r="B326" s="30">
        <f>B318+B320+B322+B324</f>
        <v>0</v>
      </c>
      <c r="C326" s="30">
        <f t="shared" ref="C326:G326" si="70">C318+C320+C322+C324</f>
        <v>4</v>
      </c>
      <c r="D326" s="30">
        <f t="shared" si="70"/>
        <v>0</v>
      </c>
      <c r="E326" s="30">
        <f t="shared" si="70"/>
        <v>4</v>
      </c>
      <c r="F326" s="30">
        <f t="shared" si="70"/>
        <v>5</v>
      </c>
      <c r="G326" s="30">
        <f t="shared" si="70"/>
        <v>1</v>
      </c>
      <c r="H326" s="147">
        <v>12</v>
      </c>
      <c r="I326" t="s">
        <v>518</v>
      </c>
    </row>
    <row r="327" spans="1:9" x14ac:dyDescent="0.2">
      <c r="A327" s="30" t="s">
        <v>186</v>
      </c>
      <c r="B327" s="36">
        <f>B326/H326*100</f>
        <v>0</v>
      </c>
      <c r="C327" s="155">
        <f>C326/H326*100</f>
        <v>33.333333333333329</v>
      </c>
      <c r="D327" s="155">
        <f>D326/H326*100</f>
        <v>0</v>
      </c>
      <c r="E327" s="155">
        <f>E326/H326*100</f>
        <v>33.333333333333329</v>
      </c>
      <c r="F327" s="155">
        <f>F326/H326*100</f>
        <v>41.666666666666671</v>
      </c>
      <c r="G327" s="155">
        <f>G326/H326*100</f>
        <v>8.3333333333333321</v>
      </c>
      <c r="H327" s="44">
        <f t="shared" si="69"/>
        <v>116.66666666666666</v>
      </c>
    </row>
    <row r="328" spans="1:9" x14ac:dyDescent="0.2">
      <c r="A328" t="s">
        <v>176</v>
      </c>
      <c r="B328" s="29">
        <v>0</v>
      </c>
      <c r="C328" s="29">
        <v>1</v>
      </c>
      <c r="D328" s="29">
        <v>0</v>
      </c>
      <c r="E328" s="29">
        <v>0</v>
      </c>
      <c r="F328" s="29">
        <v>1</v>
      </c>
      <c r="G328" s="29">
        <v>1</v>
      </c>
      <c r="H328" s="44">
        <f t="shared" si="69"/>
        <v>3</v>
      </c>
    </row>
    <row r="329" spans="1:9" x14ac:dyDescent="0.2">
      <c r="A329" t="s">
        <v>180</v>
      </c>
      <c r="B329" s="17" t="e">
        <f>B328/D328*100</f>
        <v>#DIV/0!</v>
      </c>
      <c r="C329" s="17" t="e">
        <f>C328/E328*100</f>
        <v>#DIV/0!</v>
      </c>
      <c r="D329" s="17">
        <f>D328/H328*100</f>
        <v>0</v>
      </c>
      <c r="E329" s="17" t="e">
        <f>E328/#REF!*100</f>
        <v>#REF!</v>
      </c>
      <c r="F329" s="17" t="e">
        <f>F328/#REF!*100</f>
        <v>#REF!</v>
      </c>
      <c r="G329" s="17" t="e">
        <f>G328/#REF!*100</f>
        <v>#REF!</v>
      </c>
      <c r="H329" s="44" t="e">
        <f t="shared" si="69"/>
        <v>#DIV/0!</v>
      </c>
    </row>
    <row r="330" spans="1:9" x14ac:dyDescent="0.2">
      <c r="A330" t="s">
        <v>55</v>
      </c>
      <c r="B330" s="29">
        <v>0</v>
      </c>
      <c r="C330" s="29">
        <v>0</v>
      </c>
      <c r="D330" s="29">
        <v>0</v>
      </c>
      <c r="E330" s="29">
        <v>0</v>
      </c>
      <c r="F330" s="29">
        <v>0</v>
      </c>
      <c r="G330" s="29">
        <v>0</v>
      </c>
      <c r="H330" s="44">
        <f t="shared" si="69"/>
        <v>0</v>
      </c>
    </row>
    <row r="331" spans="1:9" x14ac:dyDescent="0.2">
      <c r="A331" t="s">
        <v>181</v>
      </c>
      <c r="B331" s="17" t="e">
        <f>B330/D330*100</f>
        <v>#DIV/0!</v>
      </c>
      <c r="C331" s="17" t="e">
        <f>C330/E330*100</f>
        <v>#DIV/0!</v>
      </c>
      <c r="D331" s="17" t="e">
        <f>D330/H330*100</f>
        <v>#DIV/0!</v>
      </c>
      <c r="E331" s="17" t="e">
        <f>E330/#REF!*100</f>
        <v>#REF!</v>
      </c>
      <c r="F331" s="17" t="e">
        <f>F330/#REF!*100</f>
        <v>#REF!</v>
      </c>
      <c r="G331" s="17" t="e">
        <f>G330/#REF!*100</f>
        <v>#REF!</v>
      </c>
      <c r="H331" s="44" t="e">
        <f t="shared" si="69"/>
        <v>#DIV/0!</v>
      </c>
    </row>
    <row r="332" spans="1:9" x14ac:dyDescent="0.2">
      <c r="A332" t="s">
        <v>56</v>
      </c>
      <c r="B332" s="29">
        <v>0</v>
      </c>
      <c r="C332" s="29">
        <v>1</v>
      </c>
      <c r="D332" s="29">
        <v>0</v>
      </c>
      <c r="E332" s="29">
        <v>1</v>
      </c>
      <c r="F332" s="29">
        <v>1</v>
      </c>
      <c r="G332" s="29">
        <v>0</v>
      </c>
      <c r="H332" s="44">
        <f t="shared" si="69"/>
        <v>3</v>
      </c>
    </row>
    <row r="333" spans="1:9" x14ac:dyDescent="0.2">
      <c r="A333" t="s">
        <v>182</v>
      </c>
      <c r="B333" s="17" t="e">
        <f>B332/D332*100</f>
        <v>#DIV/0!</v>
      </c>
      <c r="C333" s="17">
        <f>C332/E332*100</f>
        <v>100</v>
      </c>
      <c r="D333" s="17">
        <f>D332/H332*100</f>
        <v>0</v>
      </c>
      <c r="E333" s="17" t="e">
        <f>E332/#REF!*100</f>
        <v>#REF!</v>
      </c>
      <c r="F333" s="17" t="e">
        <f>F332/#REF!*100</f>
        <v>#REF!</v>
      </c>
      <c r="G333" s="17" t="e">
        <f>G332/#REF!*100</f>
        <v>#REF!</v>
      </c>
      <c r="H333" s="44" t="e">
        <f t="shared" si="69"/>
        <v>#DIV/0!</v>
      </c>
    </row>
    <row r="334" spans="1:9" x14ac:dyDescent="0.2">
      <c r="A334" t="s">
        <v>183</v>
      </c>
      <c r="B334" s="29">
        <v>0</v>
      </c>
      <c r="C334" s="29">
        <v>1</v>
      </c>
      <c r="D334" s="29">
        <v>0</v>
      </c>
      <c r="E334" s="29">
        <v>2</v>
      </c>
      <c r="F334" s="29">
        <v>3</v>
      </c>
      <c r="G334" s="29">
        <v>0</v>
      </c>
      <c r="H334" s="44">
        <f t="shared" si="69"/>
        <v>6</v>
      </c>
    </row>
    <row r="335" spans="1:9" x14ac:dyDescent="0.2">
      <c r="A335" t="s">
        <v>182</v>
      </c>
      <c r="B335" s="17" t="e">
        <f>B334/D334*100</f>
        <v>#DIV/0!</v>
      </c>
      <c r="C335" s="17">
        <f>C334/E334*100</f>
        <v>50</v>
      </c>
      <c r="D335" s="17">
        <f>D334/H334*100</f>
        <v>0</v>
      </c>
      <c r="E335" s="17" t="e">
        <f>E334/#REF!*100</f>
        <v>#REF!</v>
      </c>
      <c r="F335" s="17" t="e">
        <f>F334/#REF!*100</f>
        <v>#REF!</v>
      </c>
      <c r="G335" s="17" t="e">
        <f>G334/#REF!*100</f>
        <v>#REF!</v>
      </c>
      <c r="H335" s="44" t="e">
        <f t="shared" si="69"/>
        <v>#DIV/0!</v>
      </c>
    </row>
    <row r="336" spans="1:9" x14ac:dyDescent="0.2">
      <c r="A336" t="s">
        <v>16</v>
      </c>
      <c r="B336" s="29">
        <v>0</v>
      </c>
      <c r="C336" s="29">
        <v>1</v>
      </c>
      <c r="D336" s="29">
        <v>0</v>
      </c>
      <c r="E336" s="29">
        <v>1</v>
      </c>
      <c r="F336" s="29">
        <v>0</v>
      </c>
      <c r="G336" s="29">
        <v>0</v>
      </c>
      <c r="H336" s="44">
        <f t="shared" si="69"/>
        <v>2</v>
      </c>
    </row>
    <row r="337" spans="1:91" x14ac:dyDescent="0.2">
      <c r="A337" t="s">
        <v>184</v>
      </c>
      <c r="B337" s="17" t="e">
        <f>B336/D336*100</f>
        <v>#DIV/0!</v>
      </c>
      <c r="C337" s="17">
        <f>C336/E336*100</f>
        <v>100</v>
      </c>
      <c r="D337" s="17">
        <f>D336/H336*100</f>
        <v>0</v>
      </c>
      <c r="E337" s="17" t="e">
        <f>E336/#REF!*100</f>
        <v>#REF!</v>
      </c>
      <c r="F337" s="17" t="e">
        <f>F336/#REF!*100</f>
        <v>#REF!</v>
      </c>
      <c r="G337" s="17" t="e">
        <f>G336/#REF!*100</f>
        <v>#REF!</v>
      </c>
      <c r="H337" s="44" t="e">
        <f t="shared" si="69"/>
        <v>#DIV/0!</v>
      </c>
    </row>
    <row r="338" spans="1:91" x14ac:dyDescent="0.2">
      <c r="A338" s="33" t="s">
        <v>152</v>
      </c>
      <c r="B338" s="33">
        <f>B328+B330+B332+B334+B336</f>
        <v>0</v>
      </c>
      <c r="C338" s="33">
        <f t="shared" ref="C338:G338" si="71">C328+C330+C332+C334+C336</f>
        <v>4</v>
      </c>
      <c r="D338" s="33">
        <f t="shared" si="71"/>
        <v>0</v>
      </c>
      <c r="E338" s="33">
        <f t="shared" si="71"/>
        <v>4</v>
      </c>
      <c r="F338" s="33">
        <f t="shared" si="71"/>
        <v>5</v>
      </c>
      <c r="G338" s="33">
        <f t="shared" si="71"/>
        <v>1</v>
      </c>
      <c r="H338" s="148">
        <v>12</v>
      </c>
      <c r="I338" t="s">
        <v>518</v>
      </c>
    </row>
    <row r="340" spans="1:91" x14ac:dyDescent="0.2">
      <c r="A340" s="3" t="s">
        <v>214</v>
      </c>
    </row>
    <row r="341" spans="1:91" x14ac:dyDescent="0.2">
      <c r="A341" t="s">
        <v>486</v>
      </c>
    </row>
    <row r="343" spans="1:91" x14ac:dyDescent="0.2">
      <c r="A343" s="205" t="s">
        <v>517</v>
      </c>
      <c r="B343" s="205"/>
      <c r="C343">
        <f>D299+F326</f>
        <v>7</v>
      </c>
    </row>
    <row r="344" spans="1:91" x14ac:dyDescent="0.2">
      <c r="C344" s="146">
        <f>C343/22</f>
        <v>0.31818181818181818</v>
      </c>
      <c r="D344" t="s">
        <v>88</v>
      </c>
    </row>
    <row r="346" spans="1:91" ht="34" customHeight="1" x14ac:dyDescent="0.2">
      <c r="A346" s="215" t="s">
        <v>216</v>
      </c>
      <c r="B346" s="215"/>
      <c r="C346" s="215"/>
      <c r="D346" s="215"/>
      <c r="E346" s="215"/>
      <c r="F346" s="215"/>
      <c r="G346" s="215"/>
      <c r="H346" s="215"/>
      <c r="I346" s="215"/>
      <c r="J346" s="215"/>
      <c r="K346" s="215"/>
      <c r="L346" s="215"/>
      <c r="M346" s="215"/>
      <c r="N346" s="215"/>
      <c r="O346" s="215"/>
      <c r="P346" s="215"/>
      <c r="Q346" s="215"/>
      <c r="R346" s="215"/>
      <c r="S346" s="215"/>
      <c r="T346" s="215"/>
      <c r="U346" s="215"/>
      <c r="V346" s="215"/>
      <c r="W346" s="215"/>
      <c r="X346" s="215"/>
      <c r="Y346" s="215"/>
      <c r="Z346" s="215"/>
      <c r="AA346" s="215"/>
      <c r="AB346" s="215"/>
      <c r="AC346" s="215"/>
      <c r="AD346" s="215"/>
      <c r="AE346" s="215"/>
      <c r="AF346" s="215"/>
      <c r="AG346" s="215"/>
      <c r="AH346" s="215"/>
      <c r="AI346" s="215"/>
      <c r="AJ346" s="215"/>
      <c r="AK346" s="215"/>
      <c r="AL346" s="215"/>
      <c r="AM346" s="215"/>
      <c r="AN346" s="215"/>
      <c r="AO346" s="215"/>
      <c r="AP346" s="215"/>
      <c r="AQ346" s="215"/>
      <c r="AR346" s="215"/>
      <c r="AS346" s="215"/>
      <c r="AT346" s="215"/>
      <c r="AU346" s="215"/>
      <c r="AV346" s="215"/>
      <c r="AW346" s="215"/>
      <c r="AX346" s="215"/>
      <c r="AY346" s="215"/>
      <c r="AZ346" s="215"/>
      <c r="BA346" s="215"/>
      <c r="BB346" s="215"/>
      <c r="BC346" s="215"/>
      <c r="BD346" s="215"/>
      <c r="BE346" s="215"/>
      <c r="BF346" s="215"/>
      <c r="BG346" s="215"/>
      <c r="BH346" s="215"/>
      <c r="BI346" s="215"/>
      <c r="BJ346" s="215"/>
      <c r="BK346" s="215"/>
      <c r="BL346" s="215"/>
      <c r="BM346" s="215"/>
      <c r="BN346" s="215"/>
      <c r="BO346" s="215"/>
      <c r="BP346" s="215"/>
      <c r="BQ346" s="215"/>
      <c r="BR346" s="215"/>
      <c r="BS346" s="215"/>
      <c r="BT346" s="215"/>
      <c r="BU346" s="215"/>
      <c r="BV346" s="215"/>
      <c r="BW346" s="215"/>
      <c r="BX346" s="215"/>
      <c r="BY346" s="215"/>
      <c r="BZ346" s="215"/>
      <c r="CA346" s="215"/>
      <c r="CB346" s="215"/>
      <c r="CC346" s="215"/>
      <c r="CD346" s="215"/>
      <c r="CE346" s="215"/>
      <c r="CF346" s="215"/>
      <c r="CG346" s="215"/>
    </row>
    <row r="347" spans="1:91" s="66" customFormat="1" ht="49" customHeight="1" x14ac:dyDescent="0.2">
      <c r="B347" s="208" t="s">
        <v>222</v>
      </c>
      <c r="C347" s="208"/>
      <c r="D347" s="208"/>
      <c r="E347" s="208"/>
      <c r="F347" s="208"/>
      <c r="G347" s="208"/>
      <c r="H347" s="208"/>
      <c r="I347" s="208"/>
      <c r="J347" s="208"/>
      <c r="K347" s="67"/>
      <c r="L347" s="223" t="s">
        <v>474</v>
      </c>
      <c r="M347" s="223"/>
      <c r="N347" s="223"/>
      <c r="O347" s="223"/>
      <c r="P347" s="223"/>
      <c r="Q347" s="223"/>
      <c r="R347" s="223"/>
      <c r="S347" s="223"/>
      <c r="T347" s="223"/>
      <c r="U347" s="67"/>
      <c r="V347" s="208" t="s">
        <v>225</v>
      </c>
      <c r="W347" s="208"/>
      <c r="X347" s="208"/>
      <c r="Y347" s="208"/>
      <c r="Z347" s="208"/>
      <c r="AA347" s="208"/>
      <c r="AB347" s="208"/>
      <c r="AC347" s="208"/>
      <c r="AD347" s="208"/>
      <c r="AE347" s="67"/>
      <c r="AF347" s="208" t="s">
        <v>223</v>
      </c>
      <c r="AG347" s="208"/>
      <c r="AH347" s="208"/>
      <c r="AI347" s="208"/>
      <c r="AJ347" s="208"/>
      <c r="AK347" s="208"/>
      <c r="AL347" s="208"/>
      <c r="AM347" s="208"/>
      <c r="AN347" s="208"/>
      <c r="AO347" s="67"/>
      <c r="AP347" s="208" t="s">
        <v>475</v>
      </c>
      <c r="AQ347" s="208"/>
      <c r="AR347" s="208"/>
      <c r="AS347" s="208"/>
      <c r="AT347" s="208"/>
      <c r="AU347" s="208"/>
      <c r="AV347" s="208"/>
      <c r="AW347" s="208"/>
      <c r="AX347" s="208"/>
      <c r="AY347" s="67"/>
      <c r="AZ347" s="208" t="s">
        <v>476</v>
      </c>
      <c r="BA347" s="208"/>
      <c r="BB347" s="208"/>
      <c r="BC347" s="208"/>
      <c r="BD347" s="208"/>
      <c r="BE347" s="208"/>
      <c r="BF347" s="208"/>
      <c r="BG347" s="208"/>
      <c r="BH347" s="208"/>
      <c r="BI347" s="67"/>
      <c r="BJ347" s="208" t="s">
        <v>226</v>
      </c>
      <c r="BK347" s="208"/>
      <c r="BL347" s="208"/>
      <c r="BM347" s="208"/>
      <c r="BN347" s="208"/>
      <c r="BO347" s="208"/>
      <c r="BP347" s="208"/>
      <c r="BQ347" s="208"/>
      <c r="BR347" s="208"/>
      <c r="BT347" s="208" t="s">
        <v>227</v>
      </c>
      <c r="BU347" s="208"/>
      <c r="BV347" s="208"/>
      <c r="BW347" s="208"/>
      <c r="BX347" s="208"/>
      <c r="BY347" s="208"/>
      <c r="BZ347" s="208"/>
      <c r="CA347" s="208"/>
      <c r="CB347" s="208"/>
      <c r="CD347" s="208" t="s">
        <v>228</v>
      </c>
      <c r="CE347" s="208"/>
      <c r="CF347" s="208"/>
      <c r="CG347" s="208"/>
      <c r="CH347" s="208"/>
      <c r="CI347" s="208"/>
      <c r="CJ347" s="208"/>
      <c r="CK347" s="208"/>
      <c r="CL347" s="208"/>
    </row>
    <row r="348" spans="1:91" x14ac:dyDescent="0.2">
      <c r="B348" s="165" t="s">
        <v>81</v>
      </c>
      <c r="C348" s="165" t="s">
        <v>82</v>
      </c>
      <c r="D348" s="165" t="s">
        <v>83</v>
      </c>
      <c r="E348" s="165" t="s">
        <v>84</v>
      </c>
      <c r="F348" s="165" t="s">
        <v>29</v>
      </c>
      <c r="G348" s="165" t="s">
        <v>30</v>
      </c>
      <c r="H348" s="165" t="s">
        <v>31</v>
      </c>
      <c r="I348" s="165" t="s">
        <v>32</v>
      </c>
      <c r="J348" s="165" t="s">
        <v>33</v>
      </c>
      <c r="K348" s="43" t="s">
        <v>85</v>
      </c>
      <c r="L348" s="165" t="s">
        <v>81</v>
      </c>
      <c r="M348" s="165" t="s">
        <v>82</v>
      </c>
      <c r="N348" s="165" t="s">
        <v>83</v>
      </c>
      <c r="O348" s="165" t="s">
        <v>84</v>
      </c>
      <c r="P348" s="165" t="s">
        <v>29</v>
      </c>
      <c r="Q348" s="165" t="s">
        <v>30</v>
      </c>
      <c r="R348" s="165" t="s">
        <v>31</v>
      </c>
      <c r="S348" s="165" t="s">
        <v>32</v>
      </c>
      <c r="T348" s="165" t="s">
        <v>33</v>
      </c>
      <c r="U348" s="43" t="s">
        <v>85</v>
      </c>
      <c r="V348" s="165" t="s">
        <v>81</v>
      </c>
      <c r="W348" s="165" t="s">
        <v>82</v>
      </c>
      <c r="X348" s="165" t="s">
        <v>83</v>
      </c>
      <c r="Y348" s="165" t="s">
        <v>84</v>
      </c>
      <c r="Z348" s="165" t="s">
        <v>29</v>
      </c>
      <c r="AA348" s="165" t="s">
        <v>30</v>
      </c>
      <c r="AB348" s="165" t="s">
        <v>31</v>
      </c>
      <c r="AC348" s="165" t="s">
        <v>32</v>
      </c>
      <c r="AD348" s="165" t="s">
        <v>33</v>
      </c>
      <c r="AE348" s="43" t="s">
        <v>85</v>
      </c>
      <c r="AF348" s="165" t="s">
        <v>81</v>
      </c>
      <c r="AG348" s="165" t="s">
        <v>82</v>
      </c>
      <c r="AH348" s="165" t="s">
        <v>83</v>
      </c>
      <c r="AI348" s="165" t="s">
        <v>84</v>
      </c>
      <c r="AJ348" s="165" t="s">
        <v>29</v>
      </c>
      <c r="AK348" s="165" t="s">
        <v>30</v>
      </c>
      <c r="AL348" s="165" t="s">
        <v>31</v>
      </c>
      <c r="AM348" s="165" t="s">
        <v>32</v>
      </c>
      <c r="AN348" s="165" t="s">
        <v>33</v>
      </c>
      <c r="AO348" s="43" t="s">
        <v>85</v>
      </c>
      <c r="AP348" s="165" t="s">
        <v>81</v>
      </c>
      <c r="AQ348" s="165" t="s">
        <v>82</v>
      </c>
      <c r="AR348" s="165" t="s">
        <v>83</v>
      </c>
      <c r="AS348" s="165" t="s">
        <v>84</v>
      </c>
      <c r="AT348" s="165" t="s">
        <v>29</v>
      </c>
      <c r="AU348" s="165" t="s">
        <v>30</v>
      </c>
      <c r="AV348" s="165" t="s">
        <v>31</v>
      </c>
      <c r="AW348" s="165" t="s">
        <v>32</v>
      </c>
      <c r="AX348" s="165" t="s">
        <v>33</v>
      </c>
      <c r="AY348" s="43" t="s">
        <v>85</v>
      </c>
      <c r="AZ348" s="165" t="s">
        <v>81</v>
      </c>
      <c r="BA348" s="165" t="s">
        <v>82</v>
      </c>
      <c r="BB348" s="165" t="s">
        <v>83</v>
      </c>
      <c r="BC348" s="165" t="s">
        <v>84</v>
      </c>
      <c r="BD348" s="165" t="s">
        <v>29</v>
      </c>
      <c r="BE348" s="165" t="s">
        <v>30</v>
      </c>
      <c r="BF348" s="165" t="s">
        <v>31</v>
      </c>
      <c r="BG348" s="165" t="s">
        <v>32</v>
      </c>
      <c r="BH348" s="165" t="s">
        <v>33</v>
      </c>
      <c r="BI348" s="43" t="s">
        <v>85</v>
      </c>
      <c r="BJ348" s="165" t="s">
        <v>81</v>
      </c>
      <c r="BK348" s="165" t="s">
        <v>82</v>
      </c>
      <c r="BL348" s="165" t="s">
        <v>83</v>
      </c>
      <c r="BM348" s="165" t="s">
        <v>84</v>
      </c>
      <c r="BN348" s="165" t="s">
        <v>29</v>
      </c>
      <c r="BO348" s="165" t="s">
        <v>30</v>
      </c>
      <c r="BP348" s="165" t="s">
        <v>31</v>
      </c>
      <c r="BQ348" s="165" t="s">
        <v>32</v>
      </c>
      <c r="BR348" s="165" t="s">
        <v>33</v>
      </c>
      <c r="BS348" s="43" t="s">
        <v>85</v>
      </c>
      <c r="BT348" s="165" t="s">
        <v>81</v>
      </c>
      <c r="BU348" s="165" t="s">
        <v>82</v>
      </c>
      <c r="BV348" s="165" t="s">
        <v>83</v>
      </c>
      <c r="BW348" s="165" t="s">
        <v>84</v>
      </c>
      <c r="BX348" s="165" t="s">
        <v>29</v>
      </c>
      <c r="BY348" s="165" t="s">
        <v>30</v>
      </c>
      <c r="BZ348" s="165" t="s">
        <v>31</v>
      </c>
      <c r="CA348" s="165" t="s">
        <v>32</v>
      </c>
      <c r="CB348" s="165" t="s">
        <v>33</v>
      </c>
      <c r="CC348" s="43" t="s">
        <v>85</v>
      </c>
      <c r="CD348" s="165" t="s">
        <v>81</v>
      </c>
      <c r="CE348" s="165" t="s">
        <v>82</v>
      </c>
      <c r="CF348" s="165" t="s">
        <v>83</v>
      </c>
      <c r="CG348" s="165" t="s">
        <v>84</v>
      </c>
      <c r="CH348" s="165" t="s">
        <v>29</v>
      </c>
      <c r="CI348" s="165" t="s">
        <v>30</v>
      </c>
      <c r="CJ348" s="165" t="s">
        <v>31</v>
      </c>
      <c r="CK348" s="165" t="s">
        <v>32</v>
      </c>
      <c r="CL348" s="165" t="s">
        <v>33</v>
      </c>
      <c r="CM348" s="43" t="s">
        <v>85</v>
      </c>
    </row>
    <row r="349" spans="1:91" x14ac:dyDescent="0.2">
      <c r="A349" t="s">
        <v>159</v>
      </c>
      <c r="B349" s="29">
        <v>0</v>
      </c>
      <c r="C349" s="29">
        <v>0</v>
      </c>
      <c r="D349" s="29">
        <v>0</v>
      </c>
      <c r="E349" s="29">
        <v>0</v>
      </c>
      <c r="F349" s="29">
        <v>0</v>
      </c>
      <c r="G349" s="29">
        <v>0</v>
      </c>
      <c r="H349" s="29">
        <v>0</v>
      </c>
      <c r="I349" s="29">
        <v>0</v>
      </c>
      <c r="J349" s="29">
        <v>0</v>
      </c>
      <c r="K349" s="44">
        <f>SUM(B349:J349)</f>
        <v>0</v>
      </c>
      <c r="L349" s="29">
        <v>0</v>
      </c>
      <c r="M349" s="29">
        <v>0</v>
      </c>
      <c r="N349" s="29">
        <v>0</v>
      </c>
      <c r="O349" s="29">
        <v>0</v>
      </c>
      <c r="P349" s="29">
        <v>0</v>
      </c>
      <c r="Q349" s="29">
        <v>0</v>
      </c>
      <c r="R349" s="29">
        <v>0</v>
      </c>
      <c r="S349" s="29">
        <v>0</v>
      </c>
      <c r="T349" s="29">
        <v>0</v>
      </c>
      <c r="U349" s="44">
        <f>SUM(L349:T349)</f>
        <v>0</v>
      </c>
      <c r="V349" s="29">
        <v>0</v>
      </c>
      <c r="W349" s="29">
        <v>0</v>
      </c>
      <c r="X349" s="29">
        <v>0</v>
      </c>
      <c r="Y349" s="29">
        <v>0</v>
      </c>
      <c r="Z349" s="29">
        <v>0</v>
      </c>
      <c r="AA349" s="29">
        <v>0</v>
      </c>
      <c r="AB349" s="29">
        <v>0</v>
      </c>
      <c r="AC349" s="29">
        <v>0</v>
      </c>
      <c r="AD349" s="29">
        <v>0</v>
      </c>
      <c r="AE349" s="44">
        <f>SUM(V349:AD349)</f>
        <v>0</v>
      </c>
      <c r="AF349" s="29">
        <v>0</v>
      </c>
      <c r="AG349" s="29">
        <v>0</v>
      </c>
      <c r="AH349" s="29">
        <v>0</v>
      </c>
      <c r="AI349" s="29">
        <v>0</v>
      </c>
      <c r="AJ349" s="29">
        <v>0</v>
      </c>
      <c r="AK349" s="29">
        <v>0</v>
      </c>
      <c r="AL349" s="29">
        <v>0</v>
      </c>
      <c r="AM349" s="29">
        <v>0</v>
      </c>
      <c r="AN349" s="29">
        <v>0</v>
      </c>
      <c r="AO349" s="44">
        <f>SUM(AF349:AN349)</f>
        <v>0</v>
      </c>
      <c r="AP349" s="29">
        <v>0</v>
      </c>
      <c r="AQ349" s="29">
        <v>0</v>
      </c>
      <c r="AR349" s="29">
        <v>0</v>
      </c>
      <c r="AS349" s="29">
        <v>0</v>
      </c>
      <c r="AT349" s="29">
        <v>0</v>
      </c>
      <c r="AU349" s="29">
        <v>0</v>
      </c>
      <c r="AV349" s="29">
        <v>0</v>
      </c>
      <c r="AW349" s="29">
        <v>0</v>
      </c>
      <c r="AX349" s="29">
        <v>0</v>
      </c>
      <c r="AY349" s="44">
        <f>SUM(AP349:AX349)</f>
        <v>0</v>
      </c>
      <c r="AZ349" s="29">
        <v>0</v>
      </c>
      <c r="BA349" s="29">
        <v>0</v>
      </c>
      <c r="BB349" s="29">
        <v>0</v>
      </c>
      <c r="BC349" s="29">
        <v>0</v>
      </c>
      <c r="BD349" s="29">
        <v>0</v>
      </c>
      <c r="BE349" s="29">
        <v>0</v>
      </c>
      <c r="BF349" s="29">
        <v>0</v>
      </c>
      <c r="BG349" s="29">
        <v>0</v>
      </c>
      <c r="BH349" s="29">
        <v>0</v>
      </c>
      <c r="BI349" s="44">
        <f>SUM(AZ349:BH349)</f>
        <v>0</v>
      </c>
      <c r="BJ349" s="29">
        <v>0</v>
      </c>
      <c r="BK349" s="29">
        <v>0</v>
      </c>
      <c r="BL349" s="29">
        <v>0</v>
      </c>
      <c r="BM349" s="29">
        <v>0</v>
      </c>
      <c r="BN349" s="29">
        <v>0</v>
      </c>
      <c r="BO349" s="29">
        <v>0</v>
      </c>
      <c r="BP349" s="29">
        <v>0</v>
      </c>
      <c r="BQ349" s="29">
        <v>0</v>
      </c>
      <c r="BR349" s="29">
        <v>0</v>
      </c>
      <c r="BS349" s="44" t="e">
        <f>SUM(#REF!)</f>
        <v>#REF!</v>
      </c>
      <c r="BT349" s="29">
        <v>0</v>
      </c>
      <c r="BU349" s="29">
        <v>0</v>
      </c>
      <c r="BV349" s="29">
        <v>0</v>
      </c>
      <c r="BW349" s="29">
        <v>0</v>
      </c>
      <c r="BX349" s="29">
        <v>0</v>
      </c>
      <c r="BY349" s="29">
        <v>0</v>
      </c>
      <c r="BZ349" s="29">
        <v>0</v>
      </c>
      <c r="CA349" s="29">
        <v>0</v>
      </c>
      <c r="CB349" s="29">
        <v>0</v>
      </c>
      <c r="CC349" s="44">
        <f>SUM(BT349:CB349)</f>
        <v>0</v>
      </c>
      <c r="CD349" s="29">
        <v>0</v>
      </c>
      <c r="CE349" s="29">
        <v>0</v>
      </c>
      <c r="CF349" s="29">
        <v>0</v>
      </c>
      <c r="CG349" s="29">
        <v>0</v>
      </c>
      <c r="CH349" s="29">
        <v>0</v>
      </c>
      <c r="CI349" s="29">
        <v>0</v>
      </c>
      <c r="CJ349" s="29">
        <v>0</v>
      </c>
      <c r="CK349" s="29">
        <v>0</v>
      </c>
      <c r="CL349" s="29">
        <v>0</v>
      </c>
      <c r="CM349" s="44">
        <f>SUM(CD349:CL349)</f>
        <v>0</v>
      </c>
    </row>
    <row r="350" spans="1:91" x14ac:dyDescent="0.2">
      <c r="A350" t="s">
        <v>158</v>
      </c>
      <c r="B350" s="17" t="e">
        <f>B349/D349*100</f>
        <v>#DIV/0!</v>
      </c>
      <c r="C350" s="17" t="e">
        <f>C349/E349*100</f>
        <v>#DIV/0!</v>
      </c>
      <c r="D350" s="17" t="e">
        <f>D349/K349*100</f>
        <v>#DIV/0!</v>
      </c>
      <c r="E350" s="17" t="e">
        <f>E349/#REF!*100</f>
        <v>#REF!</v>
      </c>
      <c r="F350" s="17" t="e">
        <f>F349/#REF!*100</f>
        <v>#REF!</v>
      </c>
      <c r="G350" s="17" t="e">
        <f>G349/#REF!*100</f>
        <v>#REF!</v>
      </c>
      <c r="H350" s="17" t="e">
        <f>H349/#REF!*100</f>
        <v>#REF!</v>
      </c>
      <c r="I350" s="17" t="e">
        <f>I349/#REF!*100</f>
        <v>#REF!</v>
      </c>
      <c r="J350" s="17" t="e">
        <f>J349/#REF!*100</f>
        <v>#REF!</v>
      </c>
      <c r="K350" s="44" t="e">
        <f t="shared" ref="K350:K372" si="72">SUM(B350:J350)</f>
        <v>#DIV/0!</v>
      </c>
      <c r="L350" s="17" t="e">
        <f>L349/N349*100</f>
        <v>#DIV/0!</v>
      </c>
      <c r="M350" s="17" t="e">
        <f>M349/O349*100</f>
        <v>#DIV/0!</v>
      </c>
      <c r="N350" s="17" t="e">
        <f>N349/U349*100</f>
        <v>#DIV/0!</v>
      </c>
      <c r="O350" s="17" t="e">
        <f>O349/#REF!*100</f>
        <v>#REF!</v>
      </c>
      <c r="P350" s="17" t="e">
        <f>P349/#REF!*100</f>
        <v>#REF!</v>
      </c>
      <c r="Q350" s="17" t="e">
        <f>Q349/#REF!*100</f>
        <v>#REF!</v>
      </c>
      <c r="R350" s="17" t="e">
        <f>R349/#REF!*100</f>
        <v>#REF!</v>
      </c>
      <c r="S350" s="17" t="e">
        <f>S349/#REF!*100</f>
        <v>#REF!</v>
      </c>
      <c r="T350" s="17" t="e">
        <f>T349/#REF!*100</f>
        <v>#REF!</v>
      </c>
      <c r="U350" s="44" t="e">
        <f t="shared" ref="U350:U372" si="73">SUM(L350:T350)</f>
        <v>#DIV/0!</v>
      </c>
      <c r="V350" s="17" t="e">
        <f>V349/X349*100</f>
        <v>#DIV/0!</v>
      </c>
      <c r="W350" s="17" t="e">
        <f>W349/Y349*100</f>
        <v>#DIV/0!</v>
      </c>
      <c r="X350" s="17" t="e">
        <f>X349/AE349*100</f>
        <v>#DIV/0!</v>
      </c>
      <c r="Y350" s="17" t="e">
        <f>Y349/#REF!*100</f>
        <v>#REF!</v>
      </c>
      <c r="Z350" s="17" t="e">
        <f>Z349/#REF!*100</f>
        <v>#REF!</v>
      </c>
      <c r="AA350" s="17" t="e">
        <f>AA349/#REF!*100</f>
        <v>#REF!</v>
      </c>
      <c r="AB350" s="17" t="e">
        <f>AB349/#REF!*100</f>
        <v>#REF!</v>
      </c>
      <c r="AC350" s="17" t="e">
        <f>AC349/#REF!*100</f>
        <v>#REF!</v>
      </c>
      <c r="AD350" s="17" t="e">
        <f>AD349/#REF!*100</f>
        <v>#REF!</v>
      </c>
      <c r="AE350" s="44" t="e">
        <f t="shared" ref="AE350:AE372" si="74">SUM(V350:AD350)</f>
        <v>#DIV/0!</v>
      </c>
      <c r="AF350" s="17" t="e">
        <f>AF349/AH349*100</f>
        <v>#DIV/0!</v>
      </c>
      <c r="AG350" s="17" t="e">
        <f>AG349/AI349*100</f>
        <v>#DIV/0!</v>
      </c>
      <c r="AH350" s="17" t="e">
        <f>AH349/AO349*100</f>
        <v>#DIV/0!</v>
      </c>
      <c r="AI350" s="17" t="e">
        <f>AI349/#REF!*100</f>
        <v>#REF!</v>
      </c>
      <c r="AJ350" s="17" t="e">
        <f>AJ349/#REF!*100</f>
        <v>#REF!</v>
      </c>
      <c r="AK350" s="17" t="e">
        <f>AK349/#REF!*100</f>
        <v>#REF!</v>
      </c>
      <c r="AL350" s="17" t="e">
        <f>AL349/#REF!*100</f>
        <v>#REF!</v>
      </c>
      <c r="AM350" s="17" t="e">
        <f>AM349/#REF!*100</f>
        <v>#REF!</v>
      </c>
      <c r="AN350" s="17" t="e">
        <f>AN349/#REF!*100</f>
        <v>#REF!</v>
      </c>
      <c r="AO350" s="44" t="e">
        <f t="shared" ref="AO350:AO372" si="75">SUM(AF350:AN350)</f>
        <v>#DIV/0!</v>
      </c>
      <c r="AP350" s="17" t="e">
        <f>AP349/AR349*100</f>
        <v>#DIV/0!</v>
      </c>
      <c r="AQ350" s="17" t="e">
        <f>AQ349/AS349*100</f>
        <v>#DIV/0!</v>
      </c>
      <c r="AR350" s="17" t="e">
        <f>AR349/AY349*100</f>
        <v>#DIV/0!</v>
      </c>
      <c r="AS350" s="17" t="e">
        <f>AS349/#REF!*100</f>
        <v>#REF!</v>
      </c>
      <c r="AT350" s="17" t="e">
        <f>AT349/#REF!*100</f>
        <v>#REF!</v>
      </c>
      <c r="AU350" s="17" t="e">
        <f>AU349/#REF!*100</f>
        <v>#REF!</v>
      </c>
      <c r="AV350" s="17" t="e">
        <f>AV349/#REF!*100</f>
        <v>#REF!</v>
      </c>
      <c r="AW350" s="17" t="e">
        <f>AW349/#REF!*100</f>
        <v>#REF!</v>
      </c>
      <c r="AX350" s="17" t="e">
        <f>AX349/#REF!*100</f>
        <v>#REF!</v>
      </c>
      <c r="AY350" s="44" t="e">
        <f t="shared" ref="AY350:AY372" si="76">SUM(AP350:AX350)</f>
        <v>#DIV/0!</v>
      </c>
      <c r="AZ350" s="17" t="e">
        <f>AZ349/BB349*100</f>
        <v>#DIV/0!</v>
      </c>
      <c r="BA350" s="17" t="e">
        <f>BA349/BC349*100</f>
        <v>#DIV/0!</v>
      </c>
      <c r="BB350" s="17" t="e">
        <f>BB349/BI349*100</f>
        <v>#DIV/0!</v>
      </c>
      <c r="BC350" s="17" t="e">
        <f>BC349/#REF!*100</f>
        <v>#REF!</v>
      </c>
      <c r="BD350" s="17" t="e">
        <f>BD349/#REF!*100</f>
        <v>#REF!</v>
      </c>
      <c r="BE350" s="17" t="e">
        <f>BE349/#REF!*100</f>
        <v>#REF!</v>
      </c>
      <c r="BF350" s="17" t="e">
        <f>BF349/#REF!*100</f>
        <v>#REF!</v>
      </c>
      <c r="BG350" s="17" t="e">
        <f>BG349/#REF!*100</f>
        <v>#REF!</v>
      </c>
      <c r="BH350" s="17" t="e">
        <f>BH349/#REF!*100</f>
        <v>#REF!</v>
      </c>
      <c r="BI350" s="44" t="e">
        <f t="shared" ref="BI350:BI372" si="77">SUM(AZ350:BH350)</f>
        <v>#DIV/0!</v>
      </c>
      <c r="BJ350" s="17" t="e">
        <f>BJ349/BL349*100</f>
        <v>#DIV/0!</v>
      </c>
      <c r="BK350" s="17" t="e">
        <f>BK349/BM349*100</f>
        <v>#DIV/0!</v>
      </c>
      <c r="BL350" s="17" t="e">
        <f>BL349/BS349*100</f>
        <v>#REF!</v>
      </c>
      <c r="BM350" s="17" t="e">
        <f>BM349/#REF!*100</f>
        <v>#REF!</v>
      </c>
      <c r="BN350" s="17" t="e">
        <f>BN349/#REF!*100</f>
        <v>#REF!</v>
      </c>
      <c r="BO350" s="17" t="e">
        <f>BO349/#REF!*100</f>
        <v>#REF!</v>
      </c>
      <c r="BP350" s="17" t="e">
        <f>BP349/#REF!*100</f>
        <v>#REF!</v>
      </c>
      <c r="BQ350" s="17" t="e">
        <f>BQ349/#REF!*100</f>
        <v>#REF!</v>
      </c>
      <c r="BR350" s="17" t="e">
        <f>BR349/#REF!*100</f>
        <v>#REF!</v>
      </c>
      <c r="BS350" s="45" t="e">
        <f ca="1">SUM(BS350:BS350)</f>
        <v>#REF!</v>
      </c>
      <c r="BT350" s="17" t="e">
        <f>BT349/BV349*100</f>
        <v>#DIV/0!</v>
      </c>
      <c r="BU350" s="17" t="e">
        <f>BU349/BW349*100</f>
        <v>#DIV/0!</v>
      </c>
      <c r="BV350" s="17" t="e">
        <f>BV349/CC349*100</f>
        <v>#DIV/0!</v>
      </c>
      <c r="BW350" s="17" t="e">
        <f>BW349/#REF!*100</f>
        <v>#REF!</v>
      </c>
      <c r="BX350" s="17" t="e">
        <f>BX349/#REF!*100</f>
        <v>#REF!</v>
      </c>
      <c r="BY350" s="17" t="e">
        <f>BY349/#REF!*100</f>
        <v>#REF!</v>
      </c>
      <c r="BZ350" s="17" t="e">
        <f>BZ349/#REF!*100</f>
        <v>#REF!</v>
      </c>
      <c r="CA350" s="17" t="e">
        <f>CA349/#REF!*100</f>
        <v>#REF!</v>
      </c>
      <c r="CB350" s="17" t="e">
        <f>CB349/#REF!*100</f>
        <v>#REF!</v>
      </c>
      <c r="CC350" s="44" t="e">
        <f t="shared" ref="CC350:CC372" si="78">SUM(BT350:CB350)</f>
        <v>#DIV/0!</v>
      </c>
      <c r="CD350" s="17" t="e">
        <f>CD349/CF349*100</f>
        <v>#DIV/0!</v>
      </c>
      <c r="CE350" s="17" t="e">
        <f>CE349/CG349*100</f>
        <v>#DIV/0!</v>
      </c>
      <c r="CF350" s="17" t="e">
        <f>CF349/CM349*100</f>
        <v>#DIV/0!</v>
      </c>
      <c r="CG350" s="17" t="e">
        <f>CG349/#REF!*100</f>
        <v>#REF!</v>
      </c>
      <c r="CH350" s="17" t="e">
        <f>CH349/#REF!*100</f>
        <v>#REF!</v>
      </c>
      <c r="CI350" s="17" t="e">
        <f>CI349/#REF!*100</f>
        <v>#REF!</v>
      </c>
      <c r="CJ350" s="17" t="e">
        <f>CJ349/#REF!*100</f>
        <v>#REF!</v>
      </c>
      <c r="CK350" s="17" t="e">
        <f>CK349/#REF!*100</f>
        <v>#REF!</v>
      </c>
      <c r="CL350" s="17" t="e">
        <f>CL349/#REF!*100</f>
        <v>#REF!</v>
      </c>
      <c r="CM350" s="44" t="e">
        <f t="shared" ref="CM350:CM372" si="79">SUM(CD350:CL350)</f>
        <v>#DIV/0!</v>
      </c>
    </row>
    <row r="351" spans="1:91" x14ac:dyDescent="0.2">
      <c r="A351" t="s">
        <v>160</v>
      </c>
      <c r="B351" s="29">
        <v>1</v>
      </c>
      <c r="C351" s="29">
        <v>0</v>
      </c>
      <c r="D351" s="29">
        <v>0</v>
      </c>
      <c r="E351" s="29">
        <v>1</v>
      </c>
      <c r="F351" s="29">
        <v>0</v>
      </c>
      <c r="G351" s="29">
        <v>1</v>
      </c>
      <c r="H351" s="29">
        <v>1</v>
      </c>
      <c r="I351" s="29">
        <v>1</v>
      </c>
      <c r="J351" s="29">
        <v>0</v>
      </c>
      <c r="K351" s="44">
        <f t="shared" si="72"/>
        <v>5</v>
      </c>
      <c r="L351" s="29">
        <v>1</v>
      </c>
      <c r="M351" s="29">
        <v>1</v>
      </c>
      <c r="N351" s="29">
        <v>1</v>
      </c>
      <c r="O351" s="29">
        <v>0</v>
      </c>
      <c r="P351" s="29">
        <v>3</v>
      </c>
      <c r="Q351" s="29">
        <v>0</v>
      </c>
      <c r="R351" s="29">
        <v>0</v>
      </c>
      <c r="S351" s="29">
        <v>0</v>
      </c>
      <c r="T351" s="29">
        <v>0</v>
      </c>
      <c r="U351" s="44">
        <f t="shared" si="73"/>
        <v>6</v>
      </c>
      <c r="V351" s="29">
        <v>6</v>
      </c>
      <c r="W351" s="29">
        <v>1</v>
      </c>
      <c r="X351" s="29">
        <v>1</v>
      </c>
      <c r="Y351" s="29">
        <v>0</v>
      </c>
      <c r="Z351" s="29">
        <v>0</v>
      </c>
      <c r="AA351" s="29">
        <v>0</v>
      </c>
      <c r="AB351" s="29">
        <v>0</v>
      </c>
      <c r="AC351" s="29">
        <v>0</v>
      </c>
      <c r="AD351" s="29">
        <v>0</v>
      </c>
      <c r="AE351" s="44">
        <f t="shared" si="74"/>
        <v>8</v>
      </c>
      <c r="AF351" s="29">
        <v>0</v>
      </c>
      <c r="AG351" s="29">
        <v>2</v>
      </c>
      <c r="AH351" s="29">
        <v>1</v>
      </c>
      <c r="AI351" s="29">
        <v>2</v>
      </c>
      <c r="AJ351" s="29">
        <v>1</v>
      </c>
      <c r="AK351" s="29">
        <v>0</v>
      </c>
      <c r="AL351" s="29">
        <v>0</v>
      </c>
      <c r="AM351" s="29">
        <v>0</v>
      </c>
      <c r="AN351" s="29">
        <v>0</v>
      </c>
      <c r="AO351" s="44">
        <f t="shared" si="75"/>
        <v>6</v>
      </c>
      <c r="AP351" s="29">
        <v>2</v>
      </c>
      <c r="AQ351" s="29">
        <v>1</v>
      </c>
      <c r="AR351" s="29">
        <v>3</v>
      </c>
      <c r="AS351" s="29">
        <v>0</v>
      </c>
      <c r="AT351" s="29">
        <v>0</v>
      </c>
      <c r="AU351" s="29">
        <v>1</v>
      </c>
      <c r="AV351" s="29">
        <v>0</v>
      </c>
      <c r="AW351" s="29">
        <v>0</v>
      </c>
      <c r="AX351" s="29">
        <v>0</v>
      </c>
      <c r="AY351" s="44">
        <f t="shared" si="76"/>
        <v>7</v>
      </c>
      <c r="AZ351" s="29">
        <v>0</v>
      </c>
      <c r="BA351" s="29">
        <v>2</v>
      </c>
      <c r="BB351" s="29">
        <v>1</v>
      </c>
      <c r="BC351" s="29">
        <v>2</v>
      </c>
      <c r="BD351" s="29">
        <v>1</v>
      </c>
      <c r="BE351" s="29">
        <v>1</v>
      </c>
      <c r="BF351" s="29">
        <v>0</v>
      </c>
      <c r="BG351" s="29">
        <v>0</v>
      </c>
      <c r="BH351" s="29">
        <v>0</v>
      </c>
      <c r="BI351" s="44">
        <f t="shared" si="77"/>
        <v>7</v>
      </c>
      <c r="BJ351" s="29">
        <v>1</v>
      </c>
      <c r="BK351" s="29">
        <v>1</v>
      </c>
      <c r="BL351" s="29">
        <v>2</v>
      </c>
      <c r="BM351" s="29">
        <v>0</v>
      </c>
      <c r="BN351" s="29">
        <v>1</v>
      </c>
      <c r="BO351" s="29">
        <v>1</v>
      </c>
      <c r="BP351" s="29">
        <v>1</v>
      </c>
      <c r="BQ351" s="29">
        <v>0</v>
      </c>
      <c r="BR351" s="29">
        <v>0</v>
      </c>
      <c r="BS351" s="44" t="e">
        <f>SUM(#REF!)</f>
        <v>#REF!</v>
      </c>
      <c r="BT351" s="29">
        <v>0</v>
      </c>
      <c r="BU351" s="29">
        <v>0</v>
      </c>
      <c r="BV351" s="29">
        <v>0</v>
      </c>
      <c r="BW351" s="29">
        <v>0</v>
      </c>
      <c r="BX351" s="29">
        <v>0</v>
      </c>
      <c r="BY351" s="29">
        <v>0</v>
      </c>
      <c r="BZ351" s="29">
        <v>1</v>
      </c>
      <c r="CA351" s="29">
        <v>1</v>
      </c>
      <c r="CB351" s="29">
        <v>0</v>
      </c>
      <c r="CC351" s="44">
        <f t="shared" si="78"/>
        <v>2</v>
      </c>
      <c r="CD351" s="29">
        <v>0</v>
      </c>
      <c r="CE351" s="29">
        <v>0</v>
      </c>
      <c r="CF351" s="29">
        <v>0</v>
      </c>
      <c r="CG351" s="29">
        <v>0</v>
      </c>
      <c r="CH351" s="29">
        <v>0</v>
      </c>
      <c r="CI351" s="29">
        <v>0</v>
      </c>
      <c r="CJ351" s="29">
        <v>1</v>
      </c>
      <c r="CK351" s="29">
        <v>0</v>
      </c>
      <c r="CL351" s="29">
        <v>0</v>
      </c>
      <c r="CM351" s="44">
        <f t="shared" si="79"/>
        <v>1</v>
      </c>
    </row>
    <row r="352" spans="1:91" x14ac:dyDescent="0.2">
      <c r="A352" t="s">
        <v>161</v>
      </c>
      <c r="B352" s="17" t="e">
        <f>B351/D351*100</f>
        <v>#DIV/0!</v>
      </c>
      <c r="C352" s="17">
        <f>C351/E351*100</f>
        <v>0</v>
      </c>
      <c r="D352" s="17">
        <f>D351/K351*100</f>
        <v>0</v>
      </c>
      <c r="E352" s="17" t="e">
        <f>E351/#REF!*100</f>
        <v>#REF!</v>
      </c>
      <c r="F352" s="17" t="e">
        <f>F351/#REF!*100</f>
        <v>#REF!</v>
      </c>
      <c r="G352" s="17" t="e">
        <f>G351/#REF!*100</f>
        <v>#REF!</v>
      </c>
      <c r="H352" s="17" t="e">
        <f>H351/#REF!*100</f>
        <v>#REF!</v>
      </c>
      <c r="I352" s="17" t="e">
        <f>I351/#REF!*100</f>
        <v>#REF!</v>
      </c>
      <c r="J352" s="17" t="e">
        <f>J351/#REF!*100</f>
        <v>#REF!</v>
      </c>
      <c r="K352" s="44" t="e">
        <f t="shared" si="72"/>
        <v>#DIV/0!</v>
      </c>
      <c r="L352" s="17">
        <f>L351/N351*100</f>
        <v>100</v>
      </c>
      <c r="M352" s="17" t="e">
        <f>M351/O351*100</f>
        <v>#DIV/0!</v>
      </c>
      <c r="N352" s="17">
        <f>N351/U351*100</f>
        <v>16.666666666666664</v>
      </c>
      <c r="O352" s="17" t="e">
        <f>O351/#REF!*100</f>
        <v>#REF!</v>
      </c>
      <c r="P352" s="17" t="e">
        <f>P351/#REF!*100</f>
        <v>#REF!</v>
      </c>
      <c r="Q352" s="17" t="e">
        <f>Q351/#REF!*100</f>
        <v>#REF!</v>
      </c>
      <c r="R352" s="17" t="e">
        <f>R351/#REF!*100</f>
        <v>#REF!</v>
      </c>
      <c r="S352" s="17" t="e">
        <f>S351/#REF!*100</f>
        <v>#REF!</v>
      </c>
      <c r="T352" s="17" t="e">
        <f>T351/#REF!*100</f>
        <v>#REF!</v>
      </c>
      <c r="U352" s="44" t="e">
        <f t="shared" si="73"/>
        <v>#DIV/0!</v>
      </c>
      <c r="V352" s="17">
        <f>V351/X351*100</f>
        <v>600</v>
      </c>
      <c r="W352" s="17" t="e">
        <f>W351/Y351*100</f>
        <v>#DIV/0!</v>
      </c>
      <c r="X352" s="17">
        <f>X351/AE351*100</f>
        <v>12.5</v>
      </c>
      <c r="Y352" s="17" t="e">
        <f>Y351/#REF!*100</f>
        <v>#REF!</v>
      </c>
      <c r="Z352" s="17" t="e">
        <f>Z351/#REF!*100</f>
        <v>#REF!</v>
      </c>
      <c r="AA352" s="17" t="e">
        <f>AA351/#REF!*100</f>
        <v>#REF!</v>
      </c>
      <c r="AB352" s="17" t="e">
        <f>AB351/#REF!*100</f>
        <v>#REF!</v>
      </c>
      <c r="AC352" s="17" t="e">
        <f>AC351/#REF!*100</f>
        <v>#REF!</v>
      </c>
      <c r="AD352" s="17" t="e">
        <f>AD351/#REF!*100</f>
        <v>#REF!</v>
      </c>
      <c r="AE352" s="44" t="e">
        <f t="shared" si="74"/>
        <v>#DIV/0!</v>
      </c>
      <c r="AF352" s="17">
        <f>AF351/AH351*100</f>
        <v>0</v>
      </c>
      <c r="AG352" s="17">
        <f>AG351/AI351*100</f>
        <v>100</v>
      </c>
      <c r="AH352" s="17">
        <f>AH351/AO351*100</f>
        <v>16.666666666666664</v>
      </c>
      <c r="AI352" s="17" t="e">
        <f>AI351/#REF!*100</f>
        <v>#REF!</v>
      </c>
      <c r="AJ352" s="17" t="e">
        <f>AJ351/#REF!*100</f>
        <v>#REF!</v>
      </c>
      <c r="AK352" s="17" t="e">
        <f>AK351/#REF!*100</f>
        <v>#REF!</v>
      </c>
      <c r="AL352" s="17" t="e">
        <f>AL351/#REF!*100</f>
        <v>#REF!</v>
      </c>
      <c r="AM352" s="17" t="e">
        <f>AM351/#REF!*100</f>
        <v>#REF!</v>
      </c>
      <c r="AN352" s="17" t="e">
        <f>AN351/#REF!*100</f>
        <v>#REF!</v>
      </c>
      <c r="AO352" s="44" t="e">
        <f t="shared" si="75"/>
        <v>#REF!</v>
      </c>
      <c r="AP352" s="17">
        <f>AP351/AR351*100</f>
        <v>66.666666666666657</v>
      </c>
      <c r="AQ352" s="17" t="e">
        <f>AQ351/AS351*100</f>
        <v>#DIV/0!</v>
      </c>
      <c r="AR352" s="17">
        <f>AR351/AY351*100</f>
        <v>42.857142857142854</v>
      </c>
      <c r="AS352" s="17" t="e">
        <f>AS351/#REF!*100</f>
        <v>#REF!</v>
      </c>
      <c r="AT352" s="17" t="e">
        <f>AT351/#REF!*100</f>
        <v>#REF!</v>
      </c>
      <c r="AU352" s="17" t="e">
        <f>AU351/#REF!*100</f>
        <v>#REF!</v>
      </c>
      <c r="AV352" s="17" t="e">
        <f>AV351/#REF!*100</f>
        <v>#REF!</v>
      </c>
      <c r="AW352" s="17" t="e">
        <f>AW351/#REF!*100</f>
        <v>#REF!</v>
      </c>
      <c r="AX352" s="17" t="e">
        <f>AX351/#REF!*100</f>
        <v>#REF!</v>
      </c>
      <c r="AY352" s="44" t="e">
        <f t="shared" si="76"/>
        <v>#DIV/0!</v>
      </c>
      <c r="AZ352" s="17">
        <f>AZ351/BB351*100</f>
        <v>0</v>
      </c>
      <c r="BA352" s="17">
        <f>BA351/BC351*100</f>
        <v>100</v>
      </c>
      <c r="BB352" s="17">
        <f>BB351/BI351*100</f>
        <v>14.285714285714285</v>
      </c>
      <c r="BC352" s="17" t="e">
        <f>BC351/#REF!*100</f>
        <v>#REF!</v>
      </c>
      <c r="BD352" s="17" t="e">
        <f>BD351/#REF!*100</f>
        <v>#REF!</v>
      </c>
      <c r="BE352" s="17" t="e">
        <f>BE351/#REF!*100</f>
        <v>#REF!</v>
      </c>
      <c r="BF352" s="17" t="e">
        <f>BF351/#REF!*100</f>
        <v>#REF!</v>
      </c>
      <c r="BG352" s="17" t="e">
        <f>BG351/#REF!*100</f>
        <v>#REF!</v>
      </c>
      <c r="BH352" s="17" t="e">
        <f>BH351/#REF!*100</f>
        <v>#REF!</v>
      </c>
      <c r="BI352" s="44" t="e">
        <f t="shared" si="77"/>
        <v>#REF!</v>
      </c>
      <c r="BJ352" s="17">
        <f>BJ351/BL351*100</f>
        <v>50</v>
      </c>
      <c r="BK352" s="17" t="e">
        <f>BK351/BM351*100</f>
        <v>#DIV/0!</v>
      </c>
      <c r="BL352" s="17" t="e">
        <f>BL351/BS351*100</f>
        <v>#REF!</v>
      </c>
      <c r="BM352" s="17" t="e">
        <f>BM351/#REF!*100</f>
        <v>#REF!</v>
      </c>
      <c r="BN352" s="17" t="e">
        <f>BN351/#REF!*100</f>
        <v>#REF!</v>
      </c>
      <c r="BO352" s="17" t="e">
        <f>BO351/#REF!*100</f>
        <v>#REF!</v>
      </c>
      <c r="BP352" s="17" t="e">
        <f>BP351/#REF!*100</f>
        <v>#REF!</v>
      </c>
      <c r="BQ352" s="17" t="e">
        <f>BQ351/#REF!*100</f>
        <v>#REF!</v>
      </c>
      <c r="BR352" s="17" t="e">
        <f>BR351/#REF!*100</f>
        <v>#REF!</v>
      </c>
      <c r="BS352" s="45" t="e">
        <f t="shared" ref="BS352:BS360" ca="1" si="80">SUM(BS352:BS352)</f>
        <v>#REF!</v>
      </c>
      <c r="BT352" s="17" t="e">
        <f>BT351/BV351*100</f>
        <v>#DIV/0!</v>
      </c>
      <c r="BU352" s="17" t="e">
        <f>BU351/BW351*100</f>
        <v>#DIV/0!</v>
      </c>
      <c r="BV352" s="17">
        <f>BV351/CC351*100</f>
        <v>0</v>
      </c>
      <c r="BW352" s="17" t="e">
        <f>BW351/#REF!*100</f>
        <v>#REF!</v>
      </c>
      <c r="BX352" s="17" t="e">
        <f>BX351/#REF!*100</f>
        <v>#REF!</v>
      </c>
      <c r="BY352" s="17" t="e">
        <f>BY351/#REF!*100</f>
        <v>#REF!</v>
      </c>
      <c r="BZ352" s="17" t="e">
        <f>BZ351/#REF!*100</f>
        <v>#REF!</v>
      </c>
      <c r="CA352" s="17" t="e">
        <f>CA351/#REF!*100</f>
        <v>#REF!</v>
      </c>
      <c r="CB352" s="17" t="e">
        <f>CB351/#REF!*100</f>
        <v>#REF!</v>
      </c>
      <c r="CC352" s="44" t="e">
        <f t="shared" si="78"/>
        <v>#DIV/0!</v>
      </c>
      <c r="CD352" s="17" t="e">
        <f>CD351/CF351*100</f>
        <v>#DIV/0!</v>
      </c>
      <c r="CE352" s="17" t="e">
        <f>CE351/CG351*100</f>
        <v>#DIV/0!</v>
      </c>
      <c r="CF352" s="17">
        <f>CF351/CM351*100</f>
        <v>0</v>
      </c>
      <c r="CG352" s="17" t="e">
        <f>CG351/#REF!*100</f>
        <v>#REF!</v>
      </c>
      <c r="CH352" s="17" t="e">
        <f>CH351/#REF!*100</f>
        <v>#REF!</v>
      </c>
      <c r="CI352" s="17" t="e">
        <f>CI351/#REF!*100</f>
        <v>#REF!</v>
      </c>
      <c r="CJ352" s="17" t="e">
        <f>CJ351/#REF!*100</f>
        <v>#REF!</v>
      </c>
      <c r="CK352" s="17" t="e">
        <f>CK351/#REF!*100</f>
        <v>#REF!</v>
      </c>
      <c r="CL352" s="17" t="e">
        <f>CL351/#REF!*100</f>
        <v>#REF!</v>
      </c>
      <c r="CM352" s="44" t="e">
        <f t="shared" si="79"/>
        <v>#DIV/0!</v>
      </c>
    </row>
    <row r="353" spans="1:91" x14ac:dyDescent="0.2">
      <c r="A353" t="s">
        <v>162</v>
      </c>
      <c r="B353" s="29">
        <v>0</v>
      </c>
      <c r="C353" s="29">
        <v>0</v>
      </c>
      <c r="D353" s="29">
        <v>0</v>
      </c>
      <c r="E353" s="29">
        <v>0</v>
      </c>
      <c r="F353" s="29">
        <v>0</v>
      </c>
      <c r="G353" s="29">
        <v>0</v>
      </c>
      <c r="H353" s="29">
        <v>0</v>
      </c>
      <c r="I353" s="29">
        <v>0</v>
      </c>
      <c r="J353" s="29">
        <v>1</v>
      </c>
      <c r="K353" s="44">
        <f t="shared" si="72"/>
        <v>1</v>
      </c>
      <c r="L353" s="29">
        <v>0</v>
      </c>
      <c r="M353" s="29">
        <v>1</v>
      </c>
      <c r="N353" s="29">
        <v>0</v>
      </c>
      <c r="O353" s="29">
        <v>1</v>
      </c>
      <c r="P353" s="29">
        <v>0</v>
      </c>
      <c r="Q353" s="29">
        <v>1</v>
      </c>
      <c r="R353" s="29">
        <v>0</v>
      </c>
      <c r="S353" s="29">
        <v>0</v>
      </c>
      <c r="T353" s="29">
        <v>0</v>
      </c>
      <c r="U353" s="44">
        <f t="shared" si="73"/>
        <v>3</v>
      </c>
      <c r="V353" s="29">
        <v>3</v>
      </c>
      <c r="W353" s="29">
        <v>0</v>
      </c>
      <c r="X353" s="29">
        <v>0</v>
      </c>
      <c r="Y353" s="29">
        <v>0</v>
      </c>
      <c r="Z353" s="29">
        <v>0</v>
      </c>
      <c r="AA353" s="29">
        <v>0</v>
      </c>
      <c r="AB353" s="29">
        <v>0</v>
      </c>
      <c r="AC353" s="29">
        <v>0</v>
      </c>
      <c r="AD353" s="29">
        <v>0</v>
      </c>
      <c r="AE353" s="44">
        <f t="shared" si="74"/>
        <v>3</v>
      </c>
      <c r="AF353" s="29">
        <v>0</v>
      </c>
      <c r="AG353" s="29">
        <v>0</v>
      </c>
      <c r="AH353" s="29">
        <v>1</v>
      </c>
      <c r="AI353" s="29">
        <v>0</v>
      </c>
      <c r="AJ353" s="29">
        <v>1</v>
      </c>
      <c r="AK353" s="29">
        <v>0</v>
      </c>
      <c r="AL353" s="29">
        <v>0</v>
      </c>
      <c r="AM353" s="29">
        <v>0</v>
      </c>
      <c r="AN353" s="29">
        <v>0</v>
      </c>
      <c r="AO353" s="44">
        <f t="shared" si="75"/>
        <v>2</v>
      </c>
      <c r="AP353" s="29">
        <v>0</v>
      </c>
      <c r="AQ353" s="29">
        <v>0</v>
      </c>
      <c r="AR353" s="29">
        <v>0</v>
      </c>
      <c r="AS353" s="29">
        <v>1</v>
      </c>
      <c r="AT353" s="29">
        <v>1</v>
      </c>
      <c r="AU353" s="29">
        <v>0</v>
      </c>
      <c r="AV353" s="29">
        <v>0</v>
      </c>
      <c r="AW353" s="29">
        <v>0</v>
      </c>
      <c r="AX353" s="29">
        <v>0</v>
      </c>
      <c r="AY353" s="44">
        <f t="shared" si="76"/>
        <v>2</v>
      </c>
      <c r="AZ353" s="29">
        <v>0</v>
      </c>
      <c r="BA353" s="29">
        <v>2</v>
      </c>
      <c r="BB353" s="29">
        <v>0</v>
      </c>
      <c r="BC353" s="29">
        <v>1</v>
      </c>
      <c r="BD353" s="29">
        <v>0</v>
      </c>
      <c r="BE353" s="29">
        <v>0</v>
      </c>
      <c r="BF353" s="29">
        <v>0</v>
      </c>
      <c r="BG353" s="29">
        <v>0</v>
      </c>
      <c r="BH353" s="29">
        <v>0</v>
      </c>
      <c r="BI353" s="44">
        <f t="shared" si="77"/>
        <v>3</v>
      </c>
      <c r="BJ353" s="29">
        <v>0</v>
      </c>
      <c r="BK353" s="29">
        <v>0</v>
      </c>
      <c r="BL353" s="29">
        <v>0</v>
      </c>
      <c r="BM353" s="29">
        <v>0</v>
      </c>
      <c r="BN353" s="29">
        <v>0</v>
      </c>
      <c r="BO353" s="29">
        <v>0</v>
      </c>
      <c r="BP353" s="29">
        <v>1</v>
      </c>
      <c r="BQ353" s="29">
        <v>1</v>
      </c>
      <c r="BR353" s="29">
        <v>0</v>
      </c>
      <c r="BS353" s="44" t="e">
        <f t="shared" ca="1" si="80"/>
        <v>#REF!</v>
      </c>
      <c r="BT353" s="29">
        <v>0</v>
      </c>
      <c r="BU353" s="29">
        <v>0</v>
      </c>
      <c r="BV353" s="29">
        <v>0</v>
      </c>
      <c r="BW353" s="29">
        <v>0</v>
      </c>
      <c r="BX353" s="29">
        <v>0</v>
      </c>
      <c r="BY353" s="29">
        <v>1</v>
      </c>
      <c r="BZ353" s="29">
        <v>0</v>
      </c>
      <c r="CA353" s="29">
        <v>1</v>
      </c>
      <c r="CB353" s="29">
        <v>0</v>
      </c>
      <c r="CC353" s="44">
        <f t="shared" si="78"/>
        <v>2</v>
      </c>
      <c r="CD353" s="29">
        <v>0</v>
      </c>
      <c r="CE353" s="29">
        <v>0</v>
      </c>
      <c r="CF353" s="29">
        <v>1</v>
      </c>
      <c r="CG353" s="29">
        <v>0</v>
      </c>
      <c r="CH353" s="29">
        <v>0</v>
      </c>
      <c r="CI353" s="29">
        <v>0</v>
      </c>
      <c r="CJ353" s="29">
        <v>1</v>
      </c>
      <c r="CK353" s="29">
        <v>0</v>
      </c>
      <c r="CL353" s="29">
        <v>0</v>
      </c>
      <c r="CM353" s="44">
        <f t="shared" si="79"/>
        <v>2</v>
      </c>
    </row>
    <row r="354" spans="1:91" x14ac:dyDescent="0.2">
      <c r="A354" t="s">
        <v>163</v>
      </c>
      <c r="B354" s="17" t="e">
        <f>B353/D353*100</f>
        <v>#DIV/0!</v>
      </c>
      <c r="C354" s="17" t="e">
        <f>C353/E353*100</f>
        <v>#DIV/0!</v>
      </c>
      <c r="D354" s="17">
        <f>D353/K353*100</f>
        <v>0</v>
      </c>
      <c r="E354" s="17" t="e">
        <f>E353/#REF!*100</f>
        <v>#REF!</v>
      </c>
      <c r="F354" s="17" t="e">
        <f>F353/#REF!*100</f>
        <v>#REF!</v>
      </c>
      <c r="G354" s="17" t="e">
        <f>G353/#REF!*100</f>
        <v>#REF!</v>
      </c>
      <c r="H354" s="17" t="e">
        <f>H353/#REF!*100</f>
        <v>#REF!</v>
      </c>
      <c r="I354" s="17" t="e">
        <f>I353/#REF!*100</f>
        <v>#REF!</v>
      </c>
      <c r="J354" s="17" t="e">
        <f>J353/#REF!*100</f>
        <v>#REF!</v>
      </c>
      <c r="K354" s="44" t="e">
        <f t="shared" si="72"/>
        <v>#DIV/0!</v>
      </c>
      <c r="L354" s="17" t="e">
        <f>L353/N353*100</f>
        <v>#DIV/0!</v>
      </c>
      <c r="M354" s="17">
        <f>M353/O353*100</f>
        <v>100</v>
      </c>
      <c r="N354" s="17">
        <f>N353/U353*100</f>
        <v>0</v>
      </c>
      <c r="O354" s="17" t="e">
        <f>O353/#REF!*100</f>
        <v>#REF!</v>
      </c>
      <c r="P354" s="17" t="e">
        <f>P353/#REF!*100</f>
        <v>#REF!</v>
      </c>
      <c r="Q354" s="17" t="e">
        <f>Q353/#REF!*100</f>
        <v>#REF!</v>
      </c>
      <c r="R354" s="17" t="e">
        <f>R353/#REF!*100</f>
        <v>#REF!</v>
      </c>
      <c r="S354" s="17" t="e">
        <f>S353/#REF!*100</f>
        <v>#REF!</v>
      </c>
      <c r="T354" s="17" t="e">
        <f>T353/#REF!*100</f>
        <v>#REF!</v>
      </c>
      <c r="U354" s="44" t="e">
        <f t="shared" si="73"/>
        <v>#DIV/0!</v>
      </c>
      <c r="V354" s="17" t="e">
        <f>V353/X353*100</f>
        <v>#DIV/0!</v>
      </c>
      <c r="W354" s="17" t="e">
        <f>W353/Y353*100</f>
        <v>#DIV/0!</v>
      </c>
      <c r="X354" s="17">
        <f>X353/AE353*100</f>
        <v>0</v>
      </c>
      <c r="Y354" s="17" t="e">
        <f>Y353/#REF!*100</f>
        <v>#REF!</v>
      </c>
      <c r="Z354" s="17" t="e">
        <f>Z353/#REF!*100</f>
        <v>#REF!</v>
      </c>
      <c r="AA354" s="17" t="e">
        <f>AA353/#REF!*100</f>
        <v>#REF!</v>
      </c>
      <c r="AB354" s="17" t="e">
        <f>AB353/#REF!*100</f>
        <v>#REF!</v>
      </c>
      <c r="AC354" s="17" t="e">
        <f>AC353/#REF!*100</f>
        <v>#REF!</v>
      </c>
      <c r="AD354" s="17" t="e">
        <f>AD353/#REF!*100</f>
        <v>#REF!</v>
      </c>
      <c r="AE354" s="44" t="e">
        <f t="shared" si="74"/>
        <v>#DIV/0!</v>
      </c>
      <c r="AF354" s="17">
        <f>AF353/AH353*100</f>
        <v>0</v>
      </c>
      <c r="AG354" s="17" t="e">
        <f>AG353/AI353*100</f>
        <v>#DIV/0!</v>
      </c>
      <c r="AH354" s="17">
        <f>AH353/AO353*100</f>
        <v>50</v>
      </c>
      <c r="AI354" s="17" t="e">
        <f>AI353/#REF!*100</f>
        <v>#REF!</v>
      </c>
      <c r="AJ354" s="17" t="e">
        <f>AJ353/#REF!*100</f>
        <v>#REF!</v>
      </c>
      <c r="AK354" s="17" t="e">
        <f>AK353/#REF!*100</f>
        <v>#REF!</v>
      </c>
      <c r="AL354" s="17" t="e">
        <f>AL353/#REF!*100</f>
        <v>#REF!</v>
      </c>
      <c r="AM354" s="17" t="e">
        <f>AM353/#REF!*100</f>
        <v>#REF!</v>
      </c>
      <c r="AN354" s="17" t="e">
        <f>AN353/#REF!*100</f>
        <v>#REF!</v>
      </c>
      <c r="AO354" s="44" t="e">
        <f t="shared" si="75"/>
        <v>#DIV/0!</v>
      </c>
      <c r="AP354" s="17" t="e">
        <f>AP353/AR353*100</f>
        <v>#DIV/0!</v>
      </c>
      <c r="AQ354" s="17">
        <f>AQ353/AS353*100</f>
        <v>0</v>
      </c>
      <c r="AR354" s="17">
        <f>AR353/AY353*100</f>
        <v>0</v>
      </c>
      <c r="AS354" s="17" t="e">
        <f>AS353/#REF!*100</f>
        <v>#REF!</v>
      </c>
      <c r="AT354" s="17" t="e">
        <f>AT353/#REF!*100</f>
        <v>#REF!</v>
      </c>
      <c r="AU354" s="17" t="e">
        <f>AU353/#REF!*100</f>
        <v>#REF!</v>
      </c>
      <c r="AV354" s="17" t="e">
        <f>AV353/#REF!*100</f>
        <v>#REF!</v>
      </c>
      <c r="AW354" s="17" t="e">
        <f>AW353/#REF!*100</f>
        <v>#REF!</v>
      </c>
      <c r="AX354" s="17" t="e">
        <f>AX353/#REF!*100</f>
        <v>#REF!</v>
      </c>
      <c r="AY354" s="44" t="e">
        <f t="shared" si="76"/>
        <v>#DIV/0!</v>
      </c>
      <c r="AZ354" s="17" t="e">
        <f>AZ353/BB353*100</f>
        <v>#DIV/0!</v>
      </c>
      <c r="BA354" s="17">
        <f>BA353/BC353*100</f>
        <v>200</v>
      </c>
      <c r="BB354" s="17">
        <f>BB353/BI353*100</f>
        <v>0</v>
      </c>
      <c r="BC354" s="17" t="e">
        <f>BC353/#REF!*100</f>
        <v>#REF!</v>
      </c>
      <c r="BD354" s="17" t="e">
        <f>BD353/#REF!*100</f>
        <v>#REF!</v>
      </c>
      <c r="BE354" s="17" t="e">
        <f>BE353/#REF!*100</f>
        <v>#REF!</v>
      </c>
      <c r="BF354" s="17" t="e">
        <f>BF353/#REF!*100</f>
        <v>#REF!</v>
      </c>
      <c r="BG354" s="17" t="e">
        <f>BG353/#REF!*100</f>
        <v>#REF!</v>
      </c>
      <c r="BH354" s="17" t="e">
        <f>BH353/#REF!*100</f>
        <v>#REF!</v>
      </c>
      <c r="BI354" s="44" t="e">
        <f t="shared" si="77"/>
        <v>#DIV/0!</v>
      </c>
      <c r="BJ354" s="17" t="e">
        <f>BJ353/BL353*100</f>
        <v>#DIV/0!</v>
      </c>
      <c r="BK354" s="17" t="e">
        <f>BK353/BM353*100</f>
        <v>#DIV/0!</v>
      </c>
      <c r="BL354" s="17" t="e">
        <f ca="1">BL353/BS353*100</f>
        <v>#REF!</v>
      </c>
      <c r="BM354" s="17" t="e">
        <f>BM353/#REF!*100</f>
        <v>#REF!</v>
      </c>
      <c r="BN354" s="17" t="e">
        <f>BN353/#REF!*100</f>
        <v>#REF!</v>
      </c>
      <c r="BO354" s="17" t="e">
        <f>BO353/#REF!*100</f>
        <v>#REF!</v>
      </c>
      <c r="BP354" s="17" t="e">
        <f>BP353/#REF!*100</f>
        <v>#REF!</v>
      </c>
      <c r="BQ354" s="17" t="e">
        <f>BQ353/#REF!*100</f>
        <v>#REF!</v>
      </c>
      <c r="BR354" s="17" t="e">
        <f>BR353/#REF!*100</f>
        <v>#REF!</v>
      </c>
      <c r="BS354" s="45" t="e">
        <f t="shared" ca="1" si="80"/>
        <v>#REF!</v>
      </c>
      <c r="BT354" s="17" t="e">
        <f>BT353/BV353*100</f>
        <v>#DIV/0!</v>
      </c>
      <c r="BU354" s="17" t="e">
        <f>BU353/BW353*100</f>
        <v>#DIV/0!</v>
      </c>
      <c r="BV354" s="17">
        <f>BV353/CC353*100</f>
        <v>0</v>
      </c>
      <c r="BW354" s="17" t="e">
        <f>BW353/#REF!*100</f>
        <v>#REF!</v>
      </c>
      <c r="BX354" s="17" t="e">
        <f>BX353/#REF!*100</f>
        <v>#REF!</v>
      </c>
      <c r="BY354" s="17" t="e">
        <f>BY353/#REF!*100</f>
        <v>#REF!</v>
      </c>
      <c r="BZ354" s="17" t="e">
        <f>BZ353/#REF!*100</f>
        <v>#REF!</v>
      </c>
      <c r="CA354" s="17" t="e">
        <f>CA353/#REF!*100</f>
        <v>#REF!</v>
      </c>
      <c r="CB354" s="17" t="e">
        <f>CB353/#REF!*100</f>
        <v>#REF!</v>
      </c>
      <c r="CC354" s="44" t="e">
        <f t="shared" si="78"/>
        <v>#DIV/0!</v>
      </c>
      <c r="CD354" s="17">
        <f>CD353/CF353*100</f>
        <v>0</v>
      </c>
      <c r="CE354" s="17" t="e">
        <f>CE353/CG353*100</f>
        <v>#DIV/0!</v>
      </c>
      <c r="CF354" s="17">
        <f>CF353/CM353*100</f>
        <v>50</v>
      </c>
      <c r="CG354" s="17" t="e">
        <f>CG353/#REF!*100</f>
        <v>#REF!</v>
      </c>
      <c r="CH354" s="17" t="e">
        <f>CH353/#REF!*100</f>
        <v>#REF!</v>
      </c>
      <c r="CI354" s="17" t="e">
        <f>CI353/#REF!*100</f>
        <v>#REF!</v>
      </c>
      <c r="CJ354" s="17" t="e">
        <f>CJ353/#REF!*100</f>
        <v>#REF!</v>
      </c>
      <c r="CK354" s="17" t="e">
        <f>CK353/#REF!*100</f>
        <v>#REF!</v>
      </c>
      <c r="CL354" s="17" t="e">
        <f>CL353/#REF!*100</f>
        <v>#REF!</v>
      </c>
      <c r="CM354" s="44" t="e">
        <f t="shared" si="79"/>
        <v>#DIV/0!</v>
      </c>
    </row>
    <row r="355" spans="1:91" x14ac:dyDescent="0.2">
      <c r="A355" t="s">
        <v>164</v>
      </c>
      <c r="B355" s="29">
        <v>1</v>
      </c>
      <c r="C355" s="29">
        <v>0</v>
      </c>
      <c r="D355" s="29">
        <v>0</v>
      </c>
      <c r="E355" s="29">
        <v>0</v>
      </c>
      <c r="F355" s="29">
        <v>0</v>
      </c>
      <c r="G355" s="29">
        <v>0</v>
      </c>
      <c r="H355" s="29">
        <v>0</v>
      </c>
      <c r="I355" s="29">
        <v>0</v>
      </c>
      <c r="J355" s="29">
        <v>0</v>
      </c>
      <c r="K355" s="44">
        <f t="shared" si="72"/>
        <v>1</v>
      </c>
      <c r="L355" s="29">
        <v>0</v>
      </c>
      <c r="M355" s="29">
        <v>0</v>
      </c>
      <c r="N355" s="29">
        <v>1</v>
      </c>
      <c r="O355" s="29">
        <v>0</v>
      </c>
      <c r="P355" s="29">
        <v>0</v>
      </c>
      <c r="Q355" s="29">
        <v>0</v>
      </c>
      <c r="R355" s="29">
        <v>0</v>
      </c>
      <c r="S355" s="29">
        <v>0</v>
      </c>
      <c r="T355" s="29">
        <v>0</v>
      </c>
      <c r="U355" s="44">
        <f t="shared" si="73"/>
        <v>1</v>
      </c>
      <c r="V355" s="29">
        <v>1</v>
      </c>
      <c r="W355" s="29">
        <v>1</v>
      </c>
      <c r="X355" s="29">
        <v>0</v>
      </c>
      <c r="Y355" s="29">
        <v>0</v>
      </c>
      <c r="Z355" s="29">
        <v>0</v>
      </c>
      <c r="AA355" s="29">
        <v>0</v>
      </c>
      <c r="AB355" s="29">
        <v>0</v>
      </c>
      <c r="AC355" s="29">
        <v>0</v>
      </c>
      <c r="AD355" s="29">
        <v>0</v>
      </c>
      <c r="AE355" s="44">
        <f t="shared" si="74"/>
        <v>2</v>
      </c>
      <c r="AF355" s="29">
        <v>0</v>
      </c>
      <c r="AG355" s="29">
        <v>0</v>
      </c>
      <c r="AH355" s="29">
        <v>0</v>
      </c>
      <c r="AI355" s="29">
        <v>0</v>
      </c>
      <c r="AJ355" s="29">
        <v>0</v>
      </c>
      <c r="AK355" s="29">
        <v>1</v>
      </c>
      <c r="AL355" s="29">
        <v>0</v>
      </c>
      <c r="AM355" s="29">
        <v>0</v>
      </c>
      <c r="AN355" s="29">
        <v>0</v>
      </c>
      <c r="AO355" s="44">
        <f t="shared" si="75"/>
        <v>1</v>
      </c>
      <c r="AP355" s="29">
        <v>0</v>
      </c>
      <c r="AQ355" s="29">
        <v>1</v>
      </c>
      <c r="AR355" s="29">
        <v>0</v>
      </c>
      <c r="AS355" s="29">
        <v>0</v>
      </c>
      <c r="AT355" s="29">
        <v>1</v>
      </c>
      <c r="AU355" s="29">
        <v>0</v>
      </c>
      <c r="AV355" s="29">
        <v>0</v>
      </c>
      <c r="AW355" s="29">
        <v>0</v>
      </c>
      <c r="AX355" s="29">
        <v>0</v>
      </c>
      <c r="AY355" s="44">
        <f t="shared" si="76"/>
        <v>2</v>
      </c>
      <c r="AZ355" s="29">
        <v>0</v>
      </c>
      <c r="BA355" s="29">
        <v>0</v>
      </c>
      <c r="BB355" s="29">
        <v>1</v>
      </c>
      <c r="BC355" s="29">
        <v>1</v>
      </c>
      <c r="BD355" s="29">
        <v>0</v>
      </c>
      <c r="BE355" s="29">
        <v>0</v>
      </c>
      <c r="BF355" s="29">
        <v>0</v>
      </c>
      <c r="BG355" s="29">
        <v>0</v>
      </c>
      <c r="BH355" s="29">
        <v>0</v>
      </c>
      <c r="BI355" s="44">
        <f t="shared" si="77"/>
        <v>2</v>
      </c>
      <c r="BJ355" s="29">
        <v>0</v>
      </c>
      <c r="BK355" s="29">
        <v>0</v>
      </c>
      <c r="BL355" s="29">
        <v>0</v>
      </c>
      <c r="BM355" s="29">
        <v>1</v>
      </c>
      <c r="BN355" s="29">
        <v>0</v>
      </c>
      <c r="BO355" s="29">
        <v>0</v>
      </c>
      <c r="BP355" s="29">
        <v>0</v>
      </c>
      <c r="BQ355" s="29">
        <v>0</v>
      </c>
      <c r="BR355" s="29">
        <v>0</v>
      </c>
      <c r="BS355" s="44" t="e">
        <f t="shared" ca="1" si="80"/>
        <v>#REF!</v>
      </c>
      <c r="BT355" s="29">
        <v>0</v>
      </c>
      <c r="BU355" s="29">
        <v>0</v>
      </c>
      <c r="BV355" s="29">
        <v>0</v>
      </c>
      <c r="BW355" s="29">
        <v>0</v>
      </c>
      <c r="BX355" s="29">
        <v>0</v>
      </c>
      <c r="BY355" s="29">
        <v>0</v>
      </c>
      <c r="BZ355" s="29">
        <v>0</v>
      </c>
      <c r="CA355" s="29">
        <v>0</v>
      </c>
      <c r="CB355" s="29">
        <v>0</v>
      </c>
      <c r="CC355" s="44">
        <f t="shared" si="78"/>
        <v>0</v>
      </c>
      <c r="CD355" s="29">
        <v>0</v>
      </c>
      <c r="CE355" s="29">
        <v>0</v>
      </c>
      <c r="CF355" s="29">
        <v>0</v>
      </c>
      <c r="CG355" s="29">
        <v>0</v>
      </c>
      <c r="CH355" s="29">
        <v>1</v>
      </c>
      <c r="CI355" s="29">
        <v>0</v>
      </c>
      <c r="CJ355" s="29">
        <v>0</v>
      </c>
      <c r="CK355" s="29">
        <v>0</v>
      </c>
      <c r="CL355" s="29">
        <v>0</v>
      </c>
      <c r="CM355" s="44">
        <f t="shared" si="79"/>
        <v>1</v>
      </c>
    </row>
    <row r="356" spans="1:91" x14ac:dyDescent="0.2">
      <c r="A356" t="s">
        <v>165</v>
      </c>
      <c r="B356" s="17" t="e">
        <f>B355/D355*100</f>
        <v>#DIV/0!</v>
      </c>
      <c r="C356" s="17" t="e">
        <f>C355/E355*100</f>
        <v>#DIV/0!</v>
      </c>
      <c r="D356" s="17">
        <f>D355/K355*100</f>
        <v>0</v>
      </c>
      <c r="E356" s="17" t="e">
        <f>E355/#REF!*100</f>
        <v>#REF!</v>
      </c>
      <c r="F356" s="17" t="e">
        <f>F355/#REF!*100</f>
        <v>#REF!</v>
      </c>
      <c r="G356" s="17" t="e">
        <f>G355/#REF!*100</f>
        <v>#REF!</v>
      </c>
      <c r="H356" s="17" t="e">
        <f>H355/#REF!*100</f>
        <v>#REF!</v>
      </c>
      <c r="I356" s="17" t="e">
        <f>I355/#REF!*100</f>
        <v>#REF!</v>
      </c>
      <c r="J356" s="17" t="e">
        <f>J355/#REF!*100</f>
        <v>#REF!</v>
      </c>
      <c r="K356" s="44" t="e">
        <f t="shared" si="72"/>
        <v>#DIV/0!</v>
      </c>
      <c r="L356" s="17">
        <f>L355/N355*100</f>
        <v>0</v>
      </c>
      <c r="M356" s="17" t="e">
        <f>M355/O355*100</f>
        <v>#DIV/0!</v>
      </c>
      <c r="N356" s="17">
        <f>N355/U355*100</f>
        <v>100</v>
      </c>
      <c r="O356" s="17" t="e">
        <f>O355/#REF!*100</f>
        <v>#REF!</v>
      </c>
      <c r="P356" s="17" t="e">
        <f>P355/#REF!*100</f>
        <v>#REF!</v>
      </c>
      <c r="Q356" s="17" t="e">
        <f>Q355/#REF!*100</f>
        <v>#REF!</v>
      </c>
      <c r="R356" s="17" t="e">
        <f>R355/#REF!*100</f>
        <v>#REF!</v>
      </c>
      <c r="S356" s="17" t="e">
        <f>S355/#REF!*100</f>
        <v>#REF!</v>
      </c>
      <c r="T356" s="17" t="e">
        <f>T355/#REF!*100</f>
        <v>#REF!</v>
      </c>
      <c r="U356" s="44" t="e">
        <f t="shared" si="73"/>
        <v>#DIV/0!</v>
      </c>
      <c r="V356" s="17" t="e">
        <f>V355/X355*100</f>
        <v>#DIV/0!</v>
      </c>
      <c r="W356" s="17" t="e">
        <f>W355/Y355*100</f>
        <v>#DIV/0!</v>
      </c>
      <c r="X356" s="17">
        <f>X355/AE355*100</f>
        <v>0</v>
      </c>
      <c r="Y356" s="17" t="e">
        <f>Y355/#REF!*100</f>
        <v>#REF!</v>
      </c>
      <c r="Z356" s="17" t="e">
        <f>Z355/#REF!*100</f>
        <v>#REF!</v>
      </c>
      <c r="AA356" s="17" t="e">
        <f>AA355/#REF!*100</f>
        <v>#REF!</v>
      </c>
      <c r="AB356" s="17" t="e">
        <f>AB355/#REF!*100</f>
        <v>#REF!</v>
      </c>
      <c r="AC356" s="17" t="e">
        <f>AC355/#REF!*100</f>
        <v>#REF!</v>
      </c>
      <c r="AD356" s="17" t="e">
        <f>AD355/#REF!*100</f>
        <v>#REF!</v>
      </c>
      <c r="AE356" s="44" t="e">
        <f t="shared" si="74"/>
        <v>#DIV/0!</v>
      </c>
      <c r="AF356" s="17" t="e">
        <f>AF355/AH355*100</f>
        <v>#DIV/0!</v>
      </c>
      <c r="AG356" s="17" t="e">
        <f>AG355/AI355*100</f>
        <v>#DIV/0!</v>
      </c>
      <c r="AH356" s="17">
        <f>AH355/AO355*100</f>
        <v>0</v>
      </c>
      <c r="AI356" s="17" t="e">
        <f>AI355/#REF!*100</f>
        <v>#REF!</v>
      </c>
      <c r="AJ356" s="17" t="e">
        <f>AJ355/#REF!*100</f>
        <v>#REF!</v>
      </c>
      <c r="AK356" s="17" t="e">
        <f>AK355/#REF!*100</f>
        <v>#REF!</v>
      </c>
      <c r="AL356" s="17" t="e">
        <f>AL355/#REF!*100</f>
        <v>#REF!</v>
      </c>
      <c r="AM356" s="17" t="e">
        <f>AM355/#REF!*100</f>
        <v>#REF!</v>
      </c>
      <c r="AN356" s="17" t="e">
        <f>AN355/#REF!*100</f>
        <v>#REF!</v>
      </c>
      <c r="AO356" s="44" t="e">
        <f t="shared" si="75"/>
        <v>#DIV/0!</v>
      </c>
      <c r="AP356" s="17" t="e">
        <f>AP355/AR355*100</f>
        <v>#DIV/0!</v>
      </c>
      <c r="AQ356" s="17" t="e">
        <f>AQ355/AS355*100</f>
        <v>#DIV/0!</v>
      </c>
      <c r="AR356" s="17">
        <f>AR355/AY355*100</f>
        <v>0</v>
      </c>
      <c r="AS356" s="17" t="e">
        <f>AS355/#REF!*100</f>
        <v>#REF!</v>
      </c>
      <c r="AT356" s="17" t="e">
        <f>AT355/#REF!*100</f>
        <v>#REF!</v>
      </c>
      <c r="AU356" s="17" t="e">
        <f>AU355/#REF!*100</f>
        <v>#REF!</v>
      </c>
      <c r="AV356" s="17" t="e">
        <f>AV355/#REF!*100</f>
        <v>#REF!</v>
      </c>
      <c r="AW356" s="17" t="e">
        <f>AW355/#REF!*100</f>
        <v>#REF!</v>
      </c>
      <c r="AX356" s="17" t="e">
        <f>AX355/#REF!*100</f>
        <v>#REF!</v>
      </c>
      <c r="AY356" s="44" t="e">
        <f t="shared" si="76"/>
        <v>#DIV/0!</v>
      </c>
      <c r="AZ356" s="17">
        <f>AZ355/BB355*100</f>
        <v>0</v>
      </c>
      <c r="BA356" s="17">
        <f>BA355/BC355*100</f>
        <v>0</v>
      </c>
      <c r="BB356" s="17">
        <f>BB355/BI355*100</f>
        <v>50</v>
      </c>
      <c r="BC356" s="17" t="e">
        <f>BC355/#REF!*100</f>
        <v>#REF!</v>
      </c>
      <c r="BD356" s="17" t="e">
        <f>BD355/#REF!*100</f>
        <v>#REF!</v>
      </c>
      <c r="BE356" s="17" t="e">
        <f>BE355/#REF!*100</f>
        <v>#REF!</v>
      </c>
      <c r="BF356" s="17" t="e">
        <f>BF355/#REF!*100</f>
        <v>#REF!</v>
      </c>
      <c r="BG356" s="17" t="e">
        <f>BG355/#REF!*100</f>
        <v>#REF!</v>
      </c>
      <c r="BH356" s="17" t="e">
        <f>BH355/#REF!*100</f>
        <v>#REF!</v>
      </c>
      <c r="BI356" s="44" t="e">
        <f t="shared" si="77"/>
        <v>#REF!</v>
      </c>
      <c r="BJ356" s="17" t="e">
        <f>BJ355/BL355*100</f>
        <v>#DIV/0!</v>
      </c>
      <c r="BK356" s="17">
        <f>BK355/BM355*100</f>
        <v>0</v>
      </c>
      <c r="BL356" s="17" t="e">
        <f ca="1">BL355/BS355*100</f>
        <v>#REF!</v>
      </c>
      <c r="BM356" s="17" t="e">
        <f>BM355/#REF!*100</f>
        <v>#REF!</v>
      </c>
      <c r="BN356" s="17" t="e">
        <f>BN355/#REF!*100</f>
        <v>#REF!</v>
      </c>
      <c r="BO356" s="17" t="e">
        <f>BO355/#REF!*100</f>
        <v>#REF!</v>
      </c>
      <c r="BP356" s="17" t="e">
        <f>BP355/#REF!*100</f>
        <v>#REF!</v>
      </c>
      <c r="BQ356" s="17" t="e">
        <f>BQ355/#REF!*100</f>
        <v>#REF!</v>
      </c>
      <c r="BR356" s="17" t="e">
        <f>BR355/#REF!*100</f>
        <v>#REF!</v>
      </c>
      <c r="BS356" s="45" t="e">
        <f t="shared" ca="1" si="80"/>
        <v>#REF!</v>
      </c>
      <c r="BT356" s="17" t="e">
        <f>BT355/BV355*100</f>
        <v>#DIV/0!</v>
      </c>
      <c r="BU356" s="17" t="e">
        <f>BU355/BW355*100</f>
        <v>#DIV/0!</v>
      </c>
      <c r="BV356" s="17" t="e">
        <f>BV355/CC355*100</f>
        <v>#DIV/0!</v>
      </c>
      <c r="BW356" s="17" t="e">
        <f>BW355/#REF!*100</f>
        <v>#REF!</v>
      </c>
      <c r="BX356" s="17" t="e">
        <f>BX355/#REF!*100</f>
        <v>#REF!</v>
      </c>
      <c r="BY356" s="17" t="e">
        <f>BY355/#REF!*100</f>
        <v>#REF!</v>
      </c>
      <c r="BZ356" s="17" t="e">
        <f>BZ355/#REF!*100</f>
        <v>#REF!</v>
      </c>
      <c r="CA356" s="17" t="e">
        <f>CA355/#REF!*100</f>
        <v>#REF!</v>
      </c>
      <c r="CB356" s="17" t="e">
        <f>CB355/#REF!*100</f>
        <v>#REF!</v>
      </c>
      <c r="CC356" s="44" t="e">
        <f t="shared" si="78"/>
        <v>#DIV/0!</v>
      </c>
      <c r="CD356" s="17" t="e">
        <f>CD355/CF355*100</f>
        <v>#DIV/0!</v>
      </c>
      <c r="CE356" s="17" t="e">
        <f>CE355/CG355*100</f>
        <v>#DIV/0!</v>
      </c>
      <c r="CF356" s="17">
        <f>CF355/CM355*100</f>
        <v>0</v>
      </c>
      <c r="CG356" s="17" t="e">
        <f>CG355/#REF!*100</f>
        <v>#REF!</v>
      </c>
      <c r="CH356" s="17" t="e">
        <f>CH355/#REF!*100</f>
        <v>#REF!</v>
      </c>
      <c r="CI356" s="17" t="e">
        <f>CI355/#REF!*100</f>
        <v>#REF!</v>
      </c>
      <c r="CJ356" s="17" t="e">
        <f>CJ355/#REF!*100</f>
        <v>#REF!</v>
      </c>
      <c r="CK356" s="17" t="e">
        <f>CK355/#REF!*100</f>
        <v>#REF!</v>
      </c>
      <c r="CL356" s="17" t="e">
        <f>CL355/#REF!*100</f>
        <v>#REF!</v>
      </c>
      <c r="CM356" s="44" t="e">
        <f t="shared" si="79"/>
        <v>#DIV/0!</v>
      </c>
    </row>
    <row r="357" spans="1:91" x14ac:dyDescent="0.2">
      <c r="A357" t="s">
        <v>172</v>
      </c>
      <c r="B357" s="29">
        <v>1</v>
      </c>
      <c r="C357" s="29">
        <v>0</v>
      </c>
      <c r="D357" s="29">
        <v>0</v>
      </c>
      <c r="E357" s="29">
        <v>0</v>
      </c>
      <c r="F357" s="29">
        <v>0</v>
      </c>
      <c r="G357" s="29">
        <v>0</v>
      </c>
      <c r="H357" s="29">
        <v>0</v>
      </c>
      <c r="I357" s="29">
        <v>0</v>
      </c>
      <c r="J357" s="29">
        <v>0</v>
      </c>
      <c r="K357" s="44">
        <f t="shared" si="72"/>
        <v>1</v>
      </c>
      <c r="L357" s="29">
        <v>1</v>
      </c>
      <c r="M357" s="29">
        <v>0</v>
      </c>
      <c r="N357" s="29">
        <v>0</v>
      </c>
      <c r="O357" s="29">
        <v>0</v>
      </c>
      <c r="P357" s="29">
        <v>1</v>
      </c>
      <c r="Q357" s="29">
        <v>0</v>
      </c>
      <c r="R357" s="29">
        <v>0</v>
      </c>
      <c r="S357" s="29">
        <v>0</v>
      </c>
      <c r="T357" s="29">
        <v>0</v>
      </c>
      <c r="U357" s="44">
        <f t="shared" si="73"/>
        <v>2</v>
      </c>
      <c r="V357" s="29">
        <v>0</v>
      </c>
      <c r="W357" s="29">
        <v>1</v>
      </c>
      <c r="X357" s="29">
        <v>0</v>
      </c>
      <c r="Y357" s="29">
        <v>1</v>
      </c>
      <c r="Z357" s="29">
        <v>0</v>
      </c>
      <c r="AA357" s="29">
        <v>0</v>
      </c>
      <c r="AB357" s="29">
        <v>0</v>
      </c>
      <c r="AC357" s="29">
        <v>0</v>
      </c>
      <c r="AD357" s="29">
        <v>0</v>
      </c>
      <c r="AE357" s="44">
        <f t="shared" si="74"/>
        <v>2</v>
      </c>
      <c r="AF357" s="29">
        <v>0</v>
      </c>
      <c r="AG357" s="29">
        <v>0</v>
      </c>
      <c r="AH357" s="29">
        <v>1</v>
      </c>
      <c r="AI357" s="29">
        <v>0</v>
      </c>
      <c r="AJ357" s="29">
        <v>1</v>
      </c>
      <c r="AK357" s="29">
        <v>0</v>
      </c>
      <c r="AL357" s="29">
        <v>0</v>
      </c>
      <c r="AM357" s="29">
        <v>0</v>
      </c>
      <c r="AN357" s="29">
        <v>0</v>
      </c>
      <c r="AO357" s="44">
        <f t="shared" si="75"/>
        <v>2</v>
      </c>
      <c r="AP357" s="29">
        <v>0</v>
      </c>
      <c r="AQ357" s="29">
        <v>1</v>
      </c>
      <c r="AR357" s="29">
        <v>0</v>
      </c>
      <c r="AS357" s="29">
        <v>1</v>
      </c>
      <c r="AT357" s="29">
        <v>0</v>
      </c>
      <c r="AU357" s="29">
        <v>0</v>
      </c>
      <c r="AV357" s="29">
        <v>0</v>
      </c>
      <c r="AW357" s="29">
        <v>0</v>
      </c>
      <c r="AX357" s="29">
        <v>0</v>
      </c>
      <c r="AY357" s="44">
        <f t="shared" si="76"/>
        <v>2</v>
      </c>
      <c r="AZ357" s="29">
        <v>0</v>
      </c>
      <c r="BA357" s="29">
        <v>0</v>
      </c>
      <c r="BB357" s="29">
        <v>1</v>
      </c>
      <c r="BC357" s="29">
        <v>0</v>
      </c>
      <c r="BD357" s="29">
        <v>0</v>
      </c>
      <c r="BE357" s="29">
        <v>0</v>
      </c>
      <c r="BF357" s="29">
        <v>0</v>
      </c>
      <c r="BG357" s="29">
        <v>0</v>
      </c>
      <c r="BH357" s="29">
        <v>0</v>
      </c>
      <c r="BI357" s="44">
        <f t="shared" si="77"/>
        <v>1</v>
      </c>
      <c r="BJ357" s="29">
        <v>0</v>
      </c>
      <c r="BK357" s="29">
        <v>0</v>
      </c>
      <c r="BL357" s="29">
        <v>0</v>
      </c>
      <c r="BM357" s="29">
        <v>0</v>
      </c>
      <c r="BN357" s="29">
        <v>0</v>
      </c>
      <c r="BO357" s="29">
        <v>1</v>
      </c>
      <c r="BP357" s="29">
        <v>0</v>
      </c>
      <c r="BQ357" s="29">
        <v>0</v>
      </c>
      <c r="BR357" s="29">
        <v>0</v>
      </c>
      <c r="BS357" s="44" t="e">
        <f t="shared" ca="1" si="80"/>
        <v>#REF!</v>
      </c>
      <c r="BT357" s="29">
        <v>0</v>
      </c>
      <c r="BU357" s="29">
        <v>0</v>
      </c>
      <c r="BV357" s="29">
        <v>0</v>
      </c>
      <c r="BW357" s="29">
        <v>0</v>
      </c>
      <c r="BX357" s="29">
        <v>0</v>
      </c>
      <c r="BY357" s="29">
        <v>0</v>
      </c>
      <c r="BZ357" s="29">
        <v>0</v>
      </c>
      <c r="CA357" s="29">
        <v>0</v>
      </c>
      <c r="CB357" s="29">
        <v>0</v>
      </c>
      <c r="CC357" s="44">
        <f t="shared" si="78"/>
        <v>0</v>
      </c>
      <c r="CD357" s="29">
        <v>0</v>
      </c>
      <c r="CE357" s="29">
        <v>0</v>
      </c>
      <c r="CF357" s="29">
        <v>0</v>
      </c>
      <c r="CG357" s="29">
        <v>0</v>
      </c>
      <c r="CH357" s="29">
        <v>0</v>
      </c>
      <c r="CI357" s="29">
        <v>0</v>
      </c>
      <c r="CJ357" s="29">
        <v>0</v>
      </c>
      <c r="CK357" s="29">
        <v>0</v>
      </c>
      <c r="CL357" s="29">
        <v>0</v>
      </c>
      <c r="CM357" s="44">
        <f t="shared" si="79"/>
        <v>0</v>
      </c>
    </row>
    <row r="358" spans="1:91" x14ac:dyDescent="0.2">
      <c r="A358" t="s">
        <v>173</v>
      </c>
      <c r="B358" s="17" t="e">
        <f>B357/D357*100</f>
        <v>#DIV/0!</v>
      </c>
      <c r="C358" s="17" t="e">
        <f>C357/E357*100</f>
        <v>#DIV/0!</v>
      </c>
      <c r="D358" s="17">
        <f>D357/K357*100</f>
        <v>0</v>
      </c>
      <c r="E358" s="17" t="e">
        <f>E357/#REF!*100</f>
        <v>#REF!</v>
      </c>
      <c r="F358" s="17" t="e">
        <f>F357/#REF!*100</f>
        <v>#REF!</v>
      </c>
      <c r="G358" s="17" t="e">
        <f>G357/#REF!*100</f>
        <v>#REF!</v>
      </c>
      <c r="H358" s="17" t="e">
        <f>H357/#REF!*100</f>
        <v>#REF!</v>
      </c>
      <c r="I358" s="17" t="e">
        <f>I357/#REF!*100</f>
        <v>#REF!</v>
      </c>
      <c r="J358" s="17" t="e">
        <f>J357/#REF!*100</f>
        <v>#REF!</v>
      </c>
      <c r="K358" s="44" t="e">
        <f t="shared" si="72"/>
        <v>#DIV/0!</v>
      </c>
      <c r="L358" s="17" t="e">
        <f>L357/N357*100</f>
        <v>#DIV/0!</v>
      </c>
      <c r="M358" s="17" t="e">
        <f>M357/O357*100</f>
        <v>#DIV/0!</v>
      </c>
      <c r="N358" s="17">
        <f>N357/U357*100</f>
        <v>0</v>
      </c>
      <c r="O358" s="17" t="e">
        <f>O357/#REF!*100</f>
        <v>#REF!</v>
      </c>
      <c r="P358" s="17" t="e">
        <f>P357/#REF!*100</f>
        <v>#REF!</v>
      </c>
      <c r="Q358" s="17" t="e">
        <f>Q357/#REF!*100</f>
        <v>#REF!</v>
      </c>
      <c r="R358" s="17" t="e">
        <f>R357/#REF!*100</f>
        <v>#REF!</v>
      </c>
      <c r="S358" s="17" t="e">
        <f>S357/#REF!*100</f>
        <v>#REF!</v>
      </c>
      <c r="T358" s="17" t="e">
        <f>T357/#REF!*100</f>
        <v>#REF!</v>
      </c>
      <c r="U358" s="44" t="e">
        <f t="shared" si="73"/>
        <v>#DIV/0!</v>
      </c>
      <c r="V358" s="17" t="e">
        <f>V357/X357*100</f>
        <v>#DIV/0!</v>
      </c>
      <c r="W358" s="17">
        <f>W357/Y357*100</f>
        <v>100</v>
      </c>
      <c r="X358" s="17">
        <f>X357/AE357*100</f>
        <v>0</v>
      </c>
      <c r="Y358" s="17" t="e">
        <f>Y357/#REF!*100</f>
        <v>#REF!</v>
      </c>
      <c r="Z358" s="17" t="e">
        <f>Z357/#REF!*100</f>
        <v>#REF!</v>
      </c>
      <c r="AA358" s="17" t="e">
        <f>AA357/#REF!*100</f>
        <v>#REF!</v>
      </c>
      <c r="AB358" s="17" t="e">
        <f>AB357/#REF!*100</f>
        <v>#REF!</v>
      </c>
      <c r="AC358" s="17" t="e">
        <f>AC357/#REF!*100</f>
        <v>#REF!</v>
      </c>
      <c r="AD358" s="17" t="e">
        <f>AD357/#REF!*100</f>
        <v>#REF!</v>
      </c>
      <c r="AE358" s="44" t="e">
        <f t="shared" si="74"/>
        <v>#DIV/0!</v>
      </c>
      <c r="AF358" s="17">
        <f>AF357/AH357*100</f>
        <v>0</v>
      </c>
      <c r="AG358" s="17" t="e">
        <f>AG357/AI357*100</f>
        <v>#DIV/0!</v>
      </c>
      <c r="AH358" s="17">
        <f>AH357/AO357*100</f>
        <v>50</v>
      </c>
      <c r="AI358" s="17" t="e">
        <f>AI357/#REF!*100</f>
        <v>#REF!</v>
      </c>
      <c r="AJ358" s="17" t="e">
        <f>AJ357/#REF!*100</f>
        <v>#REF!</v>
      </c>
      <c r="AK358" s="17" t="e">
        <f>AK357/#REF!*100</f>
        <v>#REF!</v>
      </c>
      <c r="AL358" s="17" t="e">
        <f>AL357/#REF!*100</f>
        <v>#REF!</v>
      </c>
      <c r="AM358" s="17" t="e">
        <f>AM357/#REF!*100</f>
        <v>#REF!</v>
      </c>
      <c r="AN358" s="17" t="e">
        <f>AN357/#REF!*100</f>
        <v>#REF!</v>
      </c>
      <c r="AO358" s="44" t="e">
        <f t="shared" si="75"/>
        <v>#DIV/0!</v>
      </c>
      <c r="AP358" s="17" t="e">
        <f>AP357/AR357*100</f>
        <v>#DIV/0!</v>
      </c>
      <c r="AQ358" s="17">
        <f>AQ357/AS357*100</f>
        <v>100</v>
      </c>
      <c r="AR358" s="17">
        <f>AR357/AY357*100</f>
        <v>0</v>
      </c>
      <c r="AS358" s="17" t="e">
        <f>AS357/#REF!*100</f>
        <v>#REF!</v>
      </c>
      <c r="AT358" s="17" t="e">
        <f>AT357/#REF!*100</f>
        <v>#REF!</v>
      </c>
      <c r="AU358" s="17" t="e">
        <f>AU357/#REF!*100</f>
        <v>#REF!</v>
      </c>
      <c r="AV358" s="17" t="e">
        <f>AV357/#REF!*100</f>
        <v>#REF!</v>
      </c>
      <c r="AW358" s="17" t="e">
        <f>AW357/#REF!*100</f>
        <v>#REF!</v>
      </c>
      <c r="AX358" s="17" t="e">
        <f>AX357/#REF!*100</f>
        <v>#REF!</v>
      </c>
      <c r="AY358" s="44" t="e">
        <f t="shared" si="76"/>
        <v>#DIV/0!</v>
      </c>
      <c r="AZ358" s="17">
        <f>AZ357/BB357*100</f>
        <v>0</v>
      </c>
      <c r="BA358" s="17" t="e">
        <f>BA357/BC357*100</f>
        <v>#DIV/0!</v>
      </c>
      <c r="BB358" s="17">
        <f>BB357/BI357*100</f>
        <v>100</v>
      </c>
      <c r="BC358" s="17" t="e">
        <f>BC357/#REF!*100</f>
        <v>#REF!</v>
      </c>
      <c r="BD358" s="17" t="e">
        <f>BD357/#REF!*100</f>
        <v>#REF!</v>
      </c>
      <c r="BE358" s="17" t="e">
        <f>BE357/#REF!*100</f>
        <v>#REF!</v>
      </c>
      <c r="BF358" s="17" t="e">
        <f>BF357/#REF!*100</f>
        <v>#REF!</v>
      </c>
      <c r="BG358" s="17" t="e">
        <f>BG357/#REF!*100</f>
        <v>#REF!</v>
      </c>
      <c r="BH358" s="17" t="e">
        <f>BH357/#REF!*100</f>
        <v>#REF!</v>
      </c>
      <c r="BI358" s="44" t="e">
        <f t="shared" si="77"/>
        <v>#DIV/0!</v>
      </c>
      <c r="BJ358" s="17" t="e">
        <f>BJ357/BL357*100</f>
        <v>#DIV/0!</v>
      </c>
      <c r="BK358" s="17" t="e">
        <f>BK357/BM357*100</f>
        <v>#DIV/0!</v>
      </c>
      <c r="BL358" s="17" t="e">
        <f ca="1">BL357/BS357*100</f>
        <v>#REF!</v>
      </c>
      <c r="BM358" s="17" t="e">
        <f>BM357/#REF!*100</f>
        <v>#REF!</v>
      </c>
      <c r="BN358" s="17" t="e">
        <f>BN357/#REF!*100</f>
        <v>#REF!</v>
      </c>
      <c r="BO358" s="17" t="e">
        <f>BO357/#REF!*100</f>
        <v>#REF!</v>
      </c>
      <c r="BP358" s="17" t="e">
        <f>BP357/#REF!*100</f>
        <v>#REF!</v>
      </c>
      <c r="BQ358" s="17" t="e">
        <f>BQ357/#REF!*100</f>
        <v>#REF!</v>
      </c>
      <c r="BR358" s="17" t="e">
        <f>BR357/#REF!*100</f>
        <v>#REF!</v>
      </c>
      <c r="BS358" s="45" t="e">
        <f t="shared" ca="1" si="80"/>
        <v>#REF!</v>
      </c>
      <c r="BT358" s="17" t="e">
        <f>BT357/BV357*100</f>
        <v>#DIV/0!</v>
      </c>
      <c r="BU358" s="17" t="e">
        <f>BU357/BW357*100</f>
        <v>#DIV/0!</v>
      </c>
      <c r="BV358" s="17" t="e">
        <f>BV357/CC357*100</f>
        <v>#DIV/0!</v>
      </c>
      <c r="BW358" s="17" t="e">
        <f>BW357/#REF!*100</f>
        <v>#REF!</v>
      </c>
      <c r="BX358" s="17" t="e">
        <f>BX357/#REF!*100</f>
        <v>#REF!</v>
      </c>
      <c r="BY358" s="17" t="e">
        <f>BY357/#REF!*100</f>
        <v>#REF!</v>
      </c>
      <c r="BZ358" s="17" t="e">
        <f>BZ357/#REF!*100</f>
        <v>#REF!</v>
      </c>
      <c r="CA358" s="17" t="e">
        <f>CA357/#REF!*100</f>
        <v>#REF!</v>
      </c>
      <c r="CB358" s="17" t="e">
        <f>CB357/#REF!*100</f>
        <v>#REF!</v>
      </c>
      <c r="CC358" s="44" t="e">
        <f t="shared" si="78"/>
        <v>#DIV/0!</v>
      </c>
      <c r="CD358" s="17" t="e">
        <f>CD357/CF357*100</f>
        <v>#DIV/0!</v>
      </c>
      <c r="CE358" s="17" t="e">
        <f>CE357/CG357*100</f>
        <v>#DIV/0!</v>
      </c>
      <c r="CF358" s="17" t="e">
        <f>CF357/CM357*100</f>
        <v>#DIV/0!</v>
      </c>
      <c r="CG358" s="17" t="e">
        <f>CG357/#REF!*100</f>
        <v>#REF!</v>
      </c>
      <c r="CH358" s="17" t="e">
        <f>CH357/#REF!*100</f>
        <v>#REF!</v>
      </c>
      <c r="CI358" s="17" t="e">
        <f>CI357/#REF!*100</f>
        <v>#REF!</v>
      </c>
      <c r="CJ358" s="17" t="e">
        <f>CJ357/#REF!*100</f>
        <v>#REF!</v>
      </c>
      <c r="CK358" s="17" t="e">
        <f>CK357/#REF!*100</f>
        <v>#REF!</v>
      </c>
      <c r="CL358" s="17" t="e">
        <f>CL357/#REF!*100</f>
        <v>#REF!</v>
      </c>
      <c r="CM358" s="44" t="e">
        <f t="shared" si="79"/>
        <v>#DIV/0!</v>
      </c>
    </row>
    <row r="359" spans="1:91" x14ac:dyDescent="0.2">
      <c r="A359" t="s">
        <v>174</v>
      </c>
      <c r="B359" s="29">
        <v>0</v>
      </c>
      <c r="C359" s="29">
        <v>1</v>
      </c>
      <c r="D359" s="29">
        <v>0</v>
      </c>
      <c r="E359" s="29">
        <v>1</v>
      </c>
      <c r="F359" s="29">
        <v>1</v>
      </c>
      <c r="G359" s="29">
        <v>1</v>
      </c>
      <c r="H359" s="29">
        <v>0</v>
      </c>
      <c r="I359" s="29">
        <v>1</v>
      </c>
      <c r="J359" s="29">
        <v>0</v>
      </c>
      <c r="K359" s="44">
        <f t="shared" si="72"/>
        <v>5</v>
      </c>
      <c r="L359" s="29">
        <v>0</v>
      </c>
      <c r="M359" s="29">
        <v>2</v>
      </c>
      <c r="N359" s="29">
        <v>1</v>
      </c>
      <c r="O359" s="29">
        <v>0</v>
      </c>
      <c r="P359" s="29">
        <v>0</v>
      </c>
      <c r="Q359" s="29">
        <v>0</v>
      </c>
      <c r="R359" s="29">
        <v>2</v>
      </c>
      <c r="S359" s="29">
        <v>0</v>
      </c>
      <c r="T359" s="29">
        <v>0</v>
      </c>
      <c r="U359" s="44">
        <f t="shared" si="73"/>
        <v>5</v>
      </c>
      <c r="V359" s="29">
        <v>5</v>
      </c>
      <c r="W359" s="29">
        <v>0</v>
      </c>
      <c r="X359" s="29">
        <v>0</v>
      </c>
      <c r="Y359" s="29">
        <v>0</v>
      </c>
      <c r="Z359" s="29">
        <v>0</v>
      </c>
      <c r="AA359" s="29">
        <v>0</v>
      </c>
      <c r="AB359" s="29">
        <v>0</v>
      </c>
      <c r="AC359" s="29">
        <v>0</v>
      </c>
      <c r="AD359" s="29">
        <v>0</v>
      </c>
      <c r="AE359" s="44">
        <f t="shared" si="74"/>
        <v>5</v>
      </c>
      <c r="AF359" s="29">
        <v>1</v>
      </c>
      <c r="AG359" s="29">
        <v>1</v>
      </c>
      <c r="AH359" s="29">
        <v>0</v>
      </c>
      <c r="AI359" s="29">
        <v>0</v>
      </c>
      <c r="AJ359" s="29">
        <v>1</v>
      </c>
      <c r="AK359" s="29">
        <v>1</v>
      </c>
      <c r="AL359" s="29">
        <v>0</v>
      </c>
      <c r="AM359" s="29">
        <v>0</v>
      </c>
      <c r="AN359" s="29">
        <v>0</v>
      </c>
      <c r="AO359" s="44">
        <f t="shared" si="75"/>
        <v>4</v>
      </c>
      <c r="AP359" s="29">
        <v>1</v>
      </c>
      <c r="AQ359" s="29">
        <v>2</v>
      </c>
      <c r="AR359" s="29">
        <v>1</v>
      </c>
      <c r="AS359" s="29">
        <v>1</v>
      </c>
      <c r="AT359" s="29">
        <v>0</v>
      </c>
      <c r="AU359" s="29">
        <v>0</v>
      </c>
      <c r="AV359" s="29">
        <v>0</v>
      </c>
      <c r="AW359" s="29">
        <v>0</v>
      </c>
      <c r="AX359" s="29">
        <v>0</v>
      </c>
      <c r="AY359" s="44">
        <f t="shared" si="76"/>
        <v>5</v>
      </c>
      <c r="AZ359" s="29">
        <v>1</v>
      </c>
      <c r="BA359" s="29">
        <v>0</v>
      </c>
      <c r="BB359" s="29">
        <v>2</v>
      </c>
      <c r="BC359" s="29">
        <v>0</v>
      </c>
      <c r="BD359" s="29">
        <v>0</v>
      </c>
      <c r="BE359" s="29">
        <v>0</v>
      </c>
      <c r="BF359" s="29">
        <v>1</v>
      </c>
      <c r="BG359" s="29">
        <v>1</v>
      </c>
      <c r="BH359" s="29">
        <v>1</v>
      </c>
      <c r="BI359" s="44">
        <f t="shared" si="77"/>
        <v>6</v>
      </c>
      <c r="BJ359" s="29">
        <v>0</v>
      </c>
      <c r="BK359" s="29">
        <v>0</v>
      </c>
      <c r="BL359" s="29">
        <v>1</v>
      </c>
      <c r="BM359" s="29">
        <v>1</v>
      </c>
      <c r="BN359" s="29">
        <v>0</v>
      </c>
      <c r="BO359" s="29">
        <v>1</v>
      </c>
      <c r="BP359" s="29">
        <v>0</v>
      </c>
      <c r="BQ359" s="29">
        <v>0</v>
      </c>
      <c r="BR359" s="29">
        <v>2</v>
      </c>
      <c r="BS359" s="44" t="e">
        <f t="shared" ca="1" si="80"/>
        <v>#REF!</v>
      </c>
      <c r="BT359" s="29">
        <v>0</v>
      </c>
      <c r="BU359" s="29">
        <v>0</v>
      </c>
      <c r="BV359" s="29">
        <v>0</v>
      </c>
      <c r="BW359" s="29">
        <v>1</v>
      </c>
      <c r="BX359" s="29">
        <v>0</v>
      </c>
      <c r="BY359" s="29">
        <v>1</v>
      </c>
      <c r="BZ359" s="29">
        <v>0</v>
      </c>
      <c r="CA359" s="29">
        <v>0</v>
      </c>
      <c r="CB359" s="29">
        <v>1</v>
      </c>
      <c r="CC359" s="44">
        <f t="shared" si="78"/>
        <v>3</v>
      </c>
      <c r="CD359" s="29">
        <v>0</v>
      </c>
      <c r="CE359" s="29">
        <v>0</v>
      </c>
      <c r="CF359" s="29">
        <v>1</v>
      </c>
      <c r="CG359" s="29">
        <v>0</v>
      </c>
      <c r="CH359" s="29">
        <v>2</v>
      </c>
      <c r="CI359" s="29">
        <v>0</v>
      </c>
      <c r="CJ359" s="29">
        <v>1</v>
      </c>
      <c r="CK359" s="29">
        <v>1</v>
      </c>
      <c r="CL359" s="29">
        <v>1</v>
      </c>
      <c r="CM359" s="44">
        <f t="shared" si="79"/>
        <v>6</v>
      </c>
    </row>
    <row r="360" spans="1:91" x14ac:dyDescent="0.2">
      <c r="A360" t="s">
        <v>175</v>
      </c>
      <c r="B360" s="17" t="e">
        <f>B359/D359*100</f>
        <v>#DIV/0!</v>
      </c>
      <c r="C360" s="17">
        <f>C359/E359*100</f>
        <v>100</v>
      </c>
      <c r="D360" s="17">
        <f>D359/K359*100</f>
        <v>0</v>
      </c>
      <c r="E360" s="17" t="e">
        <f>E359/#REF!*100</f>
        <v>#REF!</v>
      </c>
      <c r="F360" s="17" t="e">
        <f>F359/#REF!*100</f>
        <v>#REF!</v>
      </c>
      <c r="G360" s="17" t="e">
        <f>G359/#REF!*100</f>
        <v>#REF!</v>
      </c>
      <c r="H360" s="17" t="e">
        <f>H359/#REF!*100</f>
        <v>#REF!</v>
      </c>
      <c r="I360" s="17" t="e">
        <f>I359/#REF!*100</f>
        <v>#REF!</v>
      </c>
      <c r="J360" s="17" t="e">
        <f>J359/#REF!*100</f>
        <v>#REF!</v>
      </c>
      <c r="K360" s="44" t="e">
        <f t="shared" si="72"/>
        <v>#DIV/0!</v>
      </c>
      <c r="L360" s="17">
        <f>L359/N359*100</f>
        <v>0</v>
      </c>
      <c r="M360" s="17" t="e">
        <f>M359/O359*100</f>
        <v>#DIV/0!</v>
      </c>
      <c r="N360" s="17">
        <f>N359/U359*100</f>
        <v>20</v>
      </c>
      <c r="O360" s="17" t="e">
        <f>O359/#REF!*100</f>
        <v>#REF!</v>
      </c>
      <c r="P360" s="17" t="e">
        <f>P359/#REF!*100</f>
        <v>#REF!</v>
      </c>
      <c r="Q360" s="17" t="e">
        <f>Q359/#REF!*100</f>
        <v>#REF!</v>
      </c>
      <c r="R360" s="17" t="e">
        <f>R359/#REF!*100</f>
        <v>#REF!</v>
      </c>
      <c r="S360" s="17" t="e">
        <f>S359/#REF!*100</f>
        <v>#REF!</v>
      </c>
      <c r="T360" s="17" t="e">
        <f>T359/#REF!*100</f>
        <v>#REF!</v>
      </c>
      <c r="U360" s="44" t="e">
        <f t="shared" si="73"/>
        <v>#DIV/0!</v>
      </c>
      <c r="V360" s="17" t="e">
        <f>V359/X359*100</f>
        <v>#DIV/0!</v>
      </c>
      <c r="W360" s="17" t="e">
        <f>W359/Y359*100</f>
        <v>#DIV/0!</v>
      </c>
      <c r="X360" s="17">
        <f>X359/AE359*100</f>
        <v>0</v>
      </c>
      <c r="Y360" s="17" t="e">
        <f>Y359/#REF!*100</f>
        <v>#REF!</v>
      </c>
      <c r="Z360" s="17" t="e">
        <f>Z359/#REF!*100</f>
        <v>#REF!</v>
      </c>
      <c r="AA360" s="17" t="e">
        <f>AA359/#REF!*100</f>
        <v>#REF!</v>
      </c>
      <c r="AB360" s="17" t="e">
        <f>AB359/#REF!*100</f>
        <v>#REF!</v>
      </c>
      <c r="AC360" s="17" t="e">
        <f>AC359/#REF!*100</f>
        <v>#REF!</v>
      </c>
      <c r="AD360" s="17" t="e">
        <f>AD359/#REF!*100</f>
        <v>#REF!</v>
      </c>
      <c r="AE360" s="44" t="e">
        <f t="shared" si="74"/>
        <v>#DIV/0!</v>
      </c>
      <c r="AF360" s="17" t="e">
        <f>AF359/AH359*100</f>
        <v>#DIV/0!</v>
      </c>
      <c r="AG360" s="17" t="e">
        <f>AG359/AI359*100</f>
        <v>#DIV/0!</v>
      </c>
      <c r="AH360" s="17">
        <f>AH359/AO359*100</f>
        <v>0</v>
      </c>
      <c r="AI360" s="17" t="e">
        <f>AI359/#REF!*100</f>
        <v>#REF!</v>
      </c>
      <c r="AJ360" s="17" t="e">
        <f>AJ359/#REF!*100</f>
        <v>#REF!</v>
      </c>
      <c r="AK360" s="17" t="e">
        <f>AK359/#REF!*100</f>
        <v>#REF!</v>
      </c>
      <c r="AL360" s="17" t="e">
        <f>AL359/#REF!*100</f>
        <v>#REF!</v>
      </c>
      <c r="AM360" s="17" t="e">
        <f>AM359/#REF!*100</f>
        <v>#REF!</v>
      </c>
      <c r="AN360" s="17" t="e">
        <f>AN359/#REF!*100</f>
        <v>#REF!</v>
      </c>
      <c r="AO360" s="44" t="e">
        <f t="shared" si="75"/>
        <v>#DIV/0!</v>
      </c>
      <c r="AP360" s="17">
        <f>AP359/AR359*100</f>
        <v>100</v>
      </c>
      <c r="AQ360" s="17">
        <f>AQ359/AS359*100</f>
        <v>200</v>
      </c>
      <c r="AR360" s="17">
        <f>AR359/AY359*100</f>
        <v>20</v>
      </c>
      <c r="AS360" s="17" t="e">
        <f>AS359/#REF!*100</f>
        <v>#REF!</v>
      </c>
      <c r="AT360" s="17" t="e">
        <f>AT359/#REF!*100</f>
        <v>#REF!</v>
      </c>
      <c r="AU360" s="17" t="e">
        <f>AU359/#REF!*100</f>
        <v>#REF!</v>
      </c>
      <c r="AV360" s="17" t="e">
        <f>AV359/#REF!*100</f>
        <v>#REF!</v>
      </c>
      <c r="AW360" s="17" t="e">
        <f>AW359/#REF!*100</f>
        <v>#REF!</v>
      </c>
      <c r="AX360" s="17" t="e">
        <f>AX359/#REF!*100</f>
        <v>#REF!</v>
      </c>
      <c r="AY360" s="44" t="e">
        <f t="shared" si="76"/>
        <v>#REF!</v>
      </c>
      <c r="AZ360" s="17">
        <f>AZ359/BB359*100</f>
        <v>50</v>
      </c>
      <c r="BA360" s="17" t="e">
        <f>BA359/BC359*100</f>
        <v>#DIV/0!</v>
      </c>
      <c r="BB360" s="17">
        <f>BB359/BI359*100</f>
        <v>33.333333333333329</v>
      </c>
      <c r="BC360" s="17" t="e">
        <f>BC359/#REF!*100</f>
        <v>#REF!</v>
      </c>
      <c r="BD360" s="17" t="e">
        <f>BD359/#REF!*100</f>
        <v>#REF!</v>
      </c>
      <c r="BE360" s="17" t="e">
        <f>BE359/#REF!*100</f>
        <v>#REF!</v>
      </c>
      <c r="BF360" s="17" t="e">
        <f>BF359/#REF!*100</f>
        <v>#REF!</v>
      </c>
      <c r="BG360" s="17" t="e">
        <f>BG359/#REF!*100</f>
        <v>#REF!</v>
      </c>
      <c r="BH360" s="17" t="e">
        <f>BH359/#REF!*100</f>
        <v>#REF!</v>
      </c>
      <c r="BI360" s="44" t="e">
        <f t="shared" si="77"/>
        <v>#DIV/0!</v>
      </c>
      <c r="BJ360" s="17">
        <f>BJ359/BL359*100</f>
        <v>0</v>
      </c>
      <c r="BK360" s="17">
        <f>BK359/BM359*100</f>
        <v>0</v>
      </c>
      <c r="BL360" s="17" t="e">
        <f ca="1">BL359/BS359*100</f>
        <v>#REF!</v>
      </c>
      <c r="BM360" s="17" t="e">
        <f>BM359/#REF!*100</f>
        <v>#REF!</v>
      </c>
      <c r="BN360" s="17" t="e">
        <f>BN359/#REF!*100</f>
        <v>#REF!</v>
      </c>
      <c r="BO360" s="17" t="e">
        <f>BO359/#REF!*100</f>
        <v>#REF!</v>
      </c>
      <c r="BP360" s="17" t="e">
        <f>BP359/#REF!*100</f>
        <v>#REF!</v>
      </c>
      <c r="BQ360" s="17" t="e">
        <f>BQ359/#REF!*100</f>
        <v>#REF!</v>
      </c>
      <c r="BR360" s="17" t="e">
        <f>BR359/#REF!*100</f>
        <v>#REF!</v>
      </c>
      <c r="BS360" s="45" t="e">
        <f t="shared" ca="1" si="80"/>
        <v>#REF!</v>
      </c>
      <c r="BT360" s="17" t="e">
        <f>BT359/BV359*100</f>
        <v>#DIV/0!</v>
      </c>
      <c r="BU360" s="17">
        <f>BU359/BW359*100</f>
        <v>0</v>
      </c>
      <c r="BV360" s="17">
        <f>BV359/CC359*100</f>
        <v>0</v>
      </c>
      <c r="BW360" s="17" t="e">
        <f>BW359/#REF!*100</f>
        <v>#REF!</v>
      </c>
      <c r="BX360" s="17" t="e">
        <f>BX359/#REF!*100</f>
        <v>#REF!</v>
      </c>
      <c r="BY360" s="17" t="e">
        <f>BY359/#REF!*100</f>
        <v>#REF!</v>
      </c>
      <c r="BZ360" s="17" t="e">
        <f>BZ359/#REF!*100</f>
        <v>#REF!</v>
      </c>
      <c r="CA360" s="17" t="e">
        <f>CA359/#REF!*100</f>
        <v>#REF!</v>
      </c>
      <c r="CB360" s="17" t="e">
        <f>CB359/#REF!*100</f>
        <v>#REF!</v>
      </c>
      <c r="CC360" s="44" t="e">
        <f t="shared" si="78"/>
        <v>#DIV/0!</v>
      </c>
      <c r="CD360" s="17">
        <f>CD359/CF359*100</f>
        <v>0</v>
      </c>
      <c r="CE360" s="17" t="e">
        <f>CE359/CG359*100</f>
        <v>#DIV/0!</v>
      </c>
      <c r="CF360" s="17">
        <f>CF359/CM359*100</f>
        <v>16.666666666666664</v>
      </c>
      <c r="CG360" s="17" t="e">
        <f>CG359/#REF!*100</f>
        <v>#REF!</v>
      </c>
      <c r="CH360" s="17" t="e">
        <f>CH359/#REF!*100</f>
        <v>#REF!</v>
      </c>
      <c r="CI360" s="17" t="e">
        <f>CI359/#REF!*100</f>
        <v>#REF!</v>
      </c>
      <c r="CJ360" s="17" t="e">
        <f>CJ359/#REF!*100</f>
        <v>#REF!</v>
      </c>
      <c r="CK360" s="17" t="e">
        <f>CK359/#REF!*100</f>
        <v>#REF!</v>
      </c>
      <c r="CL360" s="17" t="e">
        <f>CL359/#REF!*100</f>
        <v>#REF!</v>
      </c>
      <c r="CM360" s="44" t="e">
        <f t="shared" si="79"/>
        <v>#DIV/0!</v>
      </c>
    </row>
    <row r="361" spans="1:91" x14ac:dyDescent="0.2">
      <c r="A361" s="30" t="s">
        <v>185</v>
      </c>
      <c r="B361" s="30">
        <f>B349+B351+B353+B355+B357+B359</f>
        <v>3</v>
      </c>
      <c r="C361" s="30">
        <f t="shared" ref="C361:J361" si="81">C349+C351+C353+C355+C357+C359</f>
        <v>1</v>
      </c>
      <c r="D361" s="30">
        <f t="shared" si="81"/>
        <v>0</v>
      </c>
      <c r="E361" s="30">
        <f t="shared" si="81"/>
        <v>2</v>
      </c>
      <c r="F361" s="30">
        <f t="shared" si="81"/>
        <v>1</v>
      </c>
      <c r="G361" s="30">
        <f t="shared" si="81"/>
        <v>2</v>
      </c>
      <c r="H361" s="30">
        <f t="shared" si="81"/>
        <v>1</v>
      </c>
      <c r="I361" s="30">
        <f t="shared" si="81"/>
        <v>2</v>
      </c>
      <c r="J361" s="30">
        <f t="shared" si="81"/>
        <v>1</v>
      </c>
      <c r="K361" s="147">
        <v>21</v>
      </c>
      <c r="L361" s="30">
        <f>L349+L351+L353+L355+L357+L359</f>
        <v>2</v>
      </c>
      <c r="M361" s="30">
        <f t="shared" ref="M361:T361" si="82">M349+M351+M353+M355+M357+M359</f>
        <v>4</v>
      </c>
      <c r="N361" s="30">
        <f t="shared" si="82"/>
        <v>3</v>
      </c>
      <c r="O361" s="30">
        <f t="shared" si="82"/>
        <v>1</v>
      </c>
      <c r="P361" s="30">
        <f t="shared" si="82"/>
        <v>4</v>
      </c>
      <c r="Q361" s="30">
        <f t="shared" si="82"/>
        <v>1</v>
      </c>
      <c r="R361" s="30">
        <f t="shared" si="82"/>
        <v>2</v>
      </c>
      <c r="S361" s="30">
        <f t="shared" si="82"/>
        <v>0</v>
      </c>
      <c r="T361" s="30">
        <f t="shared" si="82"/>
        <v>0</v>
      </c>
      <c r="U361" s="147">
        <v>21</v>
      </c>
      <c r="V361" s="30">
        <f>V349+V351+V353+V355+V357+V359</f>
        <v>15</v>
      </c>
      <c r="W361" s="30">
        <f t="shared" ref="W361:AD361" si="83">W349+W351+W353+W355+W357+W359</f>
        <v>3</v>
      </c>
      <c r="X361" s="30">
        <f t="shared" si="83"/>
        <v>1</v>
      </c>
      <c r="Y361" s="30">
        <f t="shared" si="83"/>
        <v>1</v>
      </c>
      <c r="Z361" s="30">
        <f t="shared" si="83"/>
        <v>0</v>
      </c>
      <c r="AA361" s="30">
        <f t="shared" si="83"/>
        <v>0</v>
      </c>
      <c r="AB361" s="30">
        <f t="shared" si="83"/>
        <v>0</v>
      </c>
      <c r="AC361" s="30">
        <f t="shared" si="83"/>
        <v>0</v>
      </c>
      <c r="AD361" s="30">
        <f t="shared" si="83"/>
        <v>0</v>
      </c>
      <c r="AE361" s="147">
        <v>21</v>
      </c>
      <c r="AF361" s="30">
        <f>AF349+AF351+AF353+AF355+AF357+AF359</f>
        <v>1</v>
      </c>
      <c r="AG361" s="30">
        <f t="shared" ref="AG361:AN361" si="84">AG349+AG351+AG353+AG355+AG357+AG359</f>
        <v>3</v>
      </c>
      <c r="AH361" s="30">
        <f t="shared" si="84"/>
        <v>3</v>
      </c>
      <c r="AI361" s="30">
        <f t="shared" si="84"/>
        <v>2</v>
      </c>
      <c r="AJ361" s="30">
        <f t="shared" si="84"/>
        <v>4</v>
      </c>
      <c r="AK361" s="30">
        <f t="shared" si="84"/>
        <v>2</v>
      </c>
      <c r="AL361" s="30">
        <f t="shared" si="84"/>
        <v>0</v>
      </c>
      <c r="AM361" s="30">
        <f t="shared" si="84"/>
        <v>0</v>
      </c>
      <c r="AN361" s="30">
        <f t="shared" si="84"/>
        <v>0</v>
      </c>
      <c r="AO361" s="147">
        <v>21</v>
      </c>
      <c r="AP361" s="30">
        <f>AP349+AP351+AP353+AP355+AP357+AP359</f>
        <v>3</v>
      </c>
      <c r="AQ361" s="30">
        <f t="shared" ref="AQ361:AX361" si="85">AQ349+AQ351+AQ353+AQ355+AQ357+AQ359</f>
        <v>5</v>
      </c>
      <c r="AR361" s="30">
        <f t="shared" si="85"/>
        <v>4</v>
      </c>
      <c r="AS361" s="30">
        <f t="shared" si="85"/>
        <v>3</v>
      </c>
      <c r="AT361" s="30">
        <f t="shared" si="85"/>
        <v>2</v>
      </c>
      <c r="AU361" s="30">
        <f t="shared" si="85"/>
        <v>1</v>
      </c>
      <c r="AV361" s="30">
        <f t="shared" si="85"/>
        <v>0</v>
      </c>
      <c r="AW361" s="30">
        <f t="shared" si="85"/>
        <v>0</v>
      </c>
      <c r="AX361" s="30">
        <f t="shared" si="85"/>
        <v>0</v>
      </c>
      <c r="AY361" s="147">
        <v>21</v>
      </c>
      <c r="AZ361" s="30">
        <f>AZ349+AZ351+AZ353+AZ355+AZ357+AZ359</f>
        <v>1</v>
      </c>
      <c r="BA361" s="30">
        <f t="shared" ref="BA361:BH361" si="86">BA349+BA351+BA353+BA355+BA357+BA359</f>
        <v>4</v>
      </c>
      <c r="BB361" s="30">
        <f t="shared" si="86"/>
        <v>5</v>
      </c>
      <c r="BC361" s="30">
        <f t="shared" si="86"/>
        <v>4</v>
      </c>
      <c r="BD361" s="30">
        <f t="shared" si="86"/>
        <v>1</v>
      </c>
      <c r="BE361" s="30">
        <f t="shared" si="86"/>
        <v>1</v>
      </c>
      <c r="BF361" s="30">
        <f t="shared" si="86"/>
        <v>1</v>
      </c>
      <c r="BG361" s="30">
        <f t="shared" si="86"/>
        <v>1</v>
      </c>
      <c r="BH361" s="30">
        <f t="shared" si="86"/>
        <v>1</v>
      </c>
      <c r="BI361" s="147">
        <v>21</v>
      </c>
      <c r="BJ361" s="30">
        <f>BJ349+BJ351+BJ353+BJ355+BJ357+BJ359</f>
        <v>1</v>
      </c>
      <c r="BK361" s="30">
        <f t="shared" ref="BK361:BR361" si="87">BK349+BK351+BK353+BK355+BK357+BK359</f>
        <v>1</v>
      </c>
      <c r="BL361" s="30">
        <f t="shared" si="87"/>
        <v>3</v>
      </c>
      <c r="BM361" s="30">
        <f t="shared" si="87"/>
        <v>2</v>
      </c>
      <c r="BN361" s="30">
        <f t="shared" si="87"/>
        <v>1</v>
      </c>
      <c r="BO361" s="30">
        <f t="shared" si="87"/>
        <v>3</v>
      </c>
      <c r="BP361" s="30">
        <f t="shared" si="87"/>
        <v>2</v>
      </c>
      <c r="BQ361" s="30">
        <f t="shared" si="87"/>
        <v>1</v>
      </c>
      <c r="BR361" s="30">
        <f t="shared" si="87"/>
        <v>2</v>
      </c>
      <c r="BS361" s="147">
        <v>21</v>
      </c>
      <c r="BT361" s="30">
        <f>BT349+BT351+BT353+BT355+BT357+BT359</f>
        <v>0</v>
      </c>
      <c r="BU361" s="30">
        <f t="shared" ref="BU361:CB361" si="88">BU349+BU351+BU353+BU355+BU357+BU359</f>
        <v>0</v>
      </c>
      <c r="BV361" s="30">
        <f t="shared" si="88"/>
        <v>0</v>
      </c>
      <c r="BW361" s="30">
        <f t="shared" si="88"/>
        <v>1</v>
      </c>
      <c r="BX361" s="30">
        <f t="shared" si="88"/>
        <v>0</v>
      </c>
      <c r="BY361" s="30">
        <f t="shared" si="88"/>
        <v>2</v>
      </c>
      <c r="BZ361" s="30">
        <f t="shared" si="88"/>
        <v>1</v>
      </c>
      <c r="CA361" s="30">
        <f t="shared" si="88"/>
        <v>2</v>
      </c>
      <c r="CB361" s="30">
        <f t="shared" si="88"/>
        <v>1</v>
      </c>
      <c r="CC361" s="147">
        <v>21</v>
      </c>
      <c r="CD361" s="30">
        <f>CD349+CD351+CD353+CD355+CD357+CD359</f>
        <v>0</v>
      </c>
      <c r="CE361" s="30">
        <f t="shared" ref="CE361:CL361" si="89">CE349+CE351+CE353+CE355+CE357+CE359</f>
        <v>0</v>
      </c>
      <c r="CF361" s="30">
        <f t="shared" si="89"/>
        <v>2</v>
      </c>
      <c r="CG361" s="30">
        <f t="shared" si="89"/>
        <v>0</v>
      </c>
      <c r="CH361" s="30">
        <f t="shared" si="89"/>
        <v>3</v>
      </c>
      <c r="CI361" s="30">
        <f t="shared" si="89"/>
        <v>0</v>
      </c>
      <c r="CJ361" s="30">
        <f t="shared" si="89"/>
        <v>3</v>
      </c>
      <c r="CK361" s="30">
        <f t="shared" si="89"/>
        <v>1</v>
      </c>
      <c r="CL361" s="30">
        <f t="shared" si="89"/>
        <v>1</v>
      </c>
      <c r="CM361" s="147">
        <v>21</v>
      </c>
    </row>
    <row r="362" spans="1:91" x14ac:dyDescent="0.2">
      <c r="A362" s="30" t="s">
        <v>186</v>
      </c>
      <c r="B362" s="36">
        <f>B361/K361*100</f>
        <v>14.285714285714285</v>
      </c>
      <c r="C362" s="36">
        <f>C361/K361*100</f>
        <v>4.7619047619047619</v>
      </c>
      <c r="D362" s="36">
        <f>D361/K361*100</f>
        <v>0</v>
      </c>
      <c r="E362" s="36">
        <f>E361/K361*100</f>
        <v>9.5238095238095237</v>
      </c>
      <c r="F362" s="36">
        <f>F361/K361*100</f>
        <v>4.7619047619047619</v>
      </c>
      <c r="G362" s="36">
        <f>G361/K361*100</f>
        <v>9.5238095238095237</v>
      </c>
      <c r="H362" s="36">
        <f>H361/K361*100</f>
        <v>4.7619047619047619</v>
      </c>
      <c r="I362" s="36">
        <f>I361/K361*100</f>
        <v>9.5238095238095237</v>
      </c>
      <c r="J362" s="36">
        <f>J361/K361*100</f>
        <v>4.7619047619047619</v>
      </c>
      <c r="K362" s="141">
        <f t="shared" si="72"/>
        <v>61.904761904761898</v>
      </c>
      <c r="L362" s="36">
        <f>L361/U361*100</f>
        <v>9.5238095238095237</v>
      </c>
      <c r="M362" s="36">
        <f>M361/U361*100</f>
        <v>19.047619047619047</v>
      </c>
      <c r="N362" s="36">
        <f>N361/U361*100</f>
        <v>14.285714285714285</v>
      </c>
      <c r="O362" s="36">
        <f>O361/U361*100</f>
        <v>4.7619047619047619</v>
      </c>
      <c r="P362" s="36">
        <f>P361/U361*100</f>
        <v>19.047619047619047</v>
      </c>
      <c r="Q362" s="36">
        <f>Q361/U361*100</f>
        <v>4.7619047619047619</v>
      </c>
      <c r="R362" s="36">
        <f>R361/U361*100</f>
        <v>9.5238095238095237</v>
      </c>
      <c r="S362" s="36">
        <f>S361/U361*100</f>
        <v>0</v>
      </c>
      <c r="T362" s="36">
        <f>T361/U361*100</f>
        <v>0</v>
      </c>
      <c r="U362" s="141">
        <f t="shared" ref="U362" si="90">SUM(L362:T362)</f>
        <v>80.952380952380935</v>
      </c>
      <c r="V362" s="36">
        <f>V361/AE361*100</f>
        <v>71.428571428571431</v>
      </c>
      <c r="W362" s="36">
        <f>W361/AE361*100</f>
        <v>14.285714285714285</v>
      </c>
      <c r="X362" s="36">
        <f>X361/AE361*100</f>
        <v>4.7619047619047619</v>
      </c>
      <c r="Y362" s="36">
        <f>Y361/AE361*100</f>
        <v>4.7619047619047619</v>
      </c>
      <c r="Z362" s="36">
        <f>Z361/AE361*100</f>
        <v>0</v>
      </c>
      <c r="AA362" s="36">
        <f>AA361/AE361*100</f>
        <v>0</v>
      </c>
      <c r="AB362" s="36">
        <f>AB361/AE361*100</f>
        <v>0</v>
      </c>
      <c r="AC362" s="36">
        <f>AC361/AE361*100</f>
        <v>0</v>
      </c>
      <c r="AD362" s="36">
        <f>AD361/AE361*100</f>
        <v>0</v>
      </c>
      <c r="AE362" s="141">
        <f t="shared" ref="AE362" si="91">SUM(V362:AD362)</f>
        <v>95.238095238095241</v>
      </c>
      <c r="AF362" s="36">
        <f>AF361/AO361*100</f>
        <v>4.7619047619047619</v>
      </c>
      <c r="AG362" s="36">
        <f>AG361/AO361*100</f>
        <v>14.285714285714285</v>
      </c>
      <c r="AH362" s="36">
        <f>AH361/AO361*100</f>
        <v>14.285714285714285</v>
      </c>
      <c r="AI362" s="36">
        <f>AI361/AO361*100</f>
        <v>9.5238095238095237</v>
      </c>
      <c r="AJ362" s="36">
        <f>AJ361/AO361*100</f>
        <v>19.047619047619047</v>
      </c>
      <c r="AK362" s="36">
        <f>AK361/AO361*100</f>
        <v>9.5238095238095237</v>
      </c>
      <c r="AL362" s="36">
        <f>AL361/AO361*100</f>
        <v>0</v>
      </c>
      <c r="AM362" s="36">
        <f>AM361/AO361*100</f>
        <v>0</v>
      </c>
      <c r="AN362" s="36">
        <f>AN361/AO361*100</f>
        <v>0</v>
      </c>
      <c r="AO362" s="141">
        <f t="shared" ref="AO362" si="92">SUM(AF362:AN362)</f>
        <v>71.428571428571416</v>
      </c>
      <c r="AP362" s="36">
        <f>AP361/AY361*100</f>
        <v>14.285714285714285</v>
      </c>
      <c r="AQ362" s="36">
        <f>AQ361/AY361*100</f>
        <v>23.809523809523807</v>
      </c>
      <c r="AR362" s="36">
        <f>AR361/AY361*100</f>
        <v>19.047619047619047</v>
      </c>
      <c r="AS362" s="36">
        <f>AS361/AY361*100</f>
        <v>14.285714285714285</v>
      </c>
      <c r="AT362" s="36">
        <f>AT361/AY361*100</f>
        <v>9.5238095238095237</v>
      </c>
      <c r="AU362" s="36">
        <f>AU361/AY361*100</f>
        <v>4.7619047619047619</v>
      </c>
      <c r="AV362" s="36">
        <f>AV361/AY361*100</f>
        <v>0</v>
      </c>
      <c r="AW362" s="36">
        <f>AW361/AY361*100</f>
        <v>0</v>
      </c>
      <c r="AX362" s="36">
        <f>AX361/AY361*100</f>
        <v>0</v>
      </c>
      <c r="AY362" s="141">
        <f t="shared" ref="AY362" si="93">SUM(AP362:AX362)</f>
        <v>85.714285714285694</v>
      </c>
      <c r="AZ362" s="36">
        <f>AZ361/BI361*100</f>
        <v>4.7619047619047619</v>
      </c>
      <c r="BA362" s="36">
        <f>BA361/BI361*100</f>
        <v>19.047619047619047</v>
      </c>
      <c r="BB362" s="36">
        <f>BB361/BI361*100</f>
        <v>23.809523809523807</v>
      </c>
      <c r="BC362" s="36">
        <f>BC361/BI361*100</f>
        <v>19.047619047619047</v>
      </c>
      <c r="BD362" s="36">
        <f>BD361/BI361*100</f>
        <v>4.7619047619047619</v>
      </c>
      <c r="BE362" s="36">
        <f>BE361/BI361*100</f>
        <v>4.7619047619047619</v>
      </c>
      <c r="BF362" s="36">
        <f>BF361/BI361*100</f>
        <v>4.7619047619047619</v>
      </c>
      <c r="BG362" s="36">
        <f>BG361/BI361*100</f>
        <v>4.7619047619047619</v>
      </c>
      <c r="BH362" s="36">
        <f>BH361/BI361*100</f>
        <v>4.7619047619047619</v>
      </c>
      <c r="BI362" s="141">
        <f t="shared" ref="BI362" si="94">SUM(AZ362:BH362)</f>
        <v>90.476190476190467</v>
      </c>
      <c r="BJ362" s="36">
        <f>BJ361/BS361*100</f>
        <v>4.7619047619047619</v>
      </c>
      <c r="BK362" s="36">
        <f>BK361/BS361*100</f>
        <v>4.7619047619047619</v>
      </c>
      <c r="BL362" s="36">
        <f>BL361/BS361*100</f>
        <v>14.285714285714285</v>
      </c>
      <c r="BM362" s="36">
        <f>BM361/BS361*100</f>
        <v>9.5238095238095237</v>
      </c>
      <c r="BN362" s="36">
        <f>BN361/BS361*100</f>
        <v>4.7619047619047619</v>
      </c>
      <c r="BO362" s="36">
        <f>BO361/BS361*100</f>
        <v>14.285714285714285</v>
      </c>
      <c r="BP362" s="36">
        <f>BP361/BS361*100</f>
        <v>9.5238095238095237</v>
      </c>
      <c r="BQ362" s="36">
        <f>BQ361/BS361*100</f>
        <v>4.7619047619047619</v>
      </c>
      <c r="BR362" s="36">
        <f>BR361/BS361*100</f>
        <v>9.5238095238095237</v>
      </c>
      <c r="BS362" s="141">
        <f t="shared" ref="BS362" si="95">SUM(BJ362:BR362)</f>
        <v>76.19047619047619</v>
      </c>
      <c r="BT362" s="36">
        <f>BT361/CC361*100</f>
        <v>0</v>
      </c>
      <c r="BU362" s="36">
        <f>BU361/CC361*100</f>
        <v>0</v>
      </c>
      <c r="BV362" s="36">
        <f>BV361/CC361*100</f>
        <v>0</v>
      </c>
      <c r="BW362" s="36">
        <f>BW361/CC361*100</f>
        <v>4.7619047619047619</v>
      </c>
      <c r="BX362" s="36">
        <f>BX361/CC361*100</f>
        <v>0</v>
      </c>
      <c r="BY362" s="36">
        <f>BY361/CC361*100</f>
        <v>9.5238095238095237</v>
      </c>
      <c r="BZ362" s="36">
        <f>BZ361/CC361*100</f>
        <v>4.7619047619047619</v>
      </c>
      <c r="CA362" s="36">
        <f>CA361/CC361*100</f>
        <v>9.5238095238095237</v>
      </c>
      <c r="CB362" s="36">
        <f>CB361/CC361*100</f>
        <v>4.7619047619047619</v>
      </c>
      <c r="CC362" s="141">
        <f t="shared" ref="CC362" si="96">SUM(BT362:CB362)</f>
        <v>33.333333333333329</v>
      </c>
      <c r="CD362" s="36">
        <f>CD361/CM361*100</f>
        <v>0</v>
      </c>
      <c r="CE362" s="36">
        <f>CE361/CM361*100</f>
        <v>0</v>
      </c>
      <c r="CF362" s="36">
        <f>CF361/CM361*100</f>
        <v>9.5238095238095237</v>
      </c>
      <c r="CG362" s="36">
        <f>CG361/CM361*100</f>
        <v>0</v>
      </c>
      <c r="CH362" s="36">
        <f>CH361/CM361*100</f>
        <v>14.285714285714285</v>
      </c>
      <c r="CI362" s="36">
        <f>CI361/CM361*100</f>
        <v>0</v>
      </c>
      <c r="CJ362" s="36">
        <f>CJ361/CM361*100</f>
        <v>14.285714285714285</v>
      </c>
      <c r="CK362" s="36">
        <f>CK361/CM361*100</f>
        <v>4.7619047619047619</v>
      </c>
      <c r="CL362" s="36">
        <f>CL361/CM361*100</f>
        <v>4.7619047619047619</v>
      </c>
      <c r="CM362" s="141">
        <f t="shared" ref="CM362" si="97">SUM(CD362:CL362)</f>
        <v>47.619047619047613</v>
      </c>
    </row>
    <row r="363" spans="1:91" x14ac:dyDescent="0.2">
      <c r="A363" t="s">
        <v>176</v>
      </c>
      <c r="B363" s="29">
        <v>2</v>
      </c>
      <c r="C363" s="29">
        <v>0</v>
      </c>
      <c r="D363" s="29">
        <v>0</v>
      </c>
      <c r="E363" s="29">
        <v>1</v>
      </c>
      <c r="F363" s="29">
        <v>0</v>
      </c>
      <c r="G363" s="29">
        <v>0</v>
      </c>
      <c r="H363" s="29">
        <v>1</v>
      </c>
      <c r="I363" s="29">
        <v>0</v>
      </c>
      <c r="J363" s="29">
        <v>1</v>
      </c>
      <c r="K363" s="44">
        <f t="shared" si="72"/>
        <v>5</v>
      </c>
      <c r="L363" s="29">
        <v>0</v>
      </c>
      <c r="M363" s="29">
        <v>2</v>
      </c>
      <c r="N363" s="29">
        <v>2</v>
      </c>
      <c r="O363" s="29">
        <v>1</v>
      </c>
      <c r="P363" s="29">
        <v>2</v>
      </c>
      <c r="Q363" s="29">
        <v>0</v>
      </c>
      <c r="R363" s="29">
        <v>0</v>
      </c>
      <c r="S363" s="29">
        <v>0</v>
      </c>
      <c r="T363" s="29">
        <v>0</v>
      </c>
      <c r="U363" s="44">
        <f t="shared" si="73"/>
        <v>7</v>
      </c>
      <c r="V363" s="29">
        <v>5</v>
      </c>
      <c r="W363" s="29">
        <v>1</v>
      </c>
      <c r="X363" s="29">
        <v>1</v>
      </c>
      <c r="Y363" s="29">
        <v>0</v>
      </c>
      <c r="Z363" s="29">
        <v>0</v>
      </c>
      <c r="AA363" s="29">
        <v>0</v>
      </c>
      <c r="AB363" s="29">
        <v>0</v>
      </c>
      <c r="AC363" s="29">
        <v>0</v>
      </c>
      <c r="AD363" s="29">
        <v>0</v>
      </c>
      <c r="AE363" s="44">
        <f t="shared" si="74"/>
        <v>7</v>
      </c>
      <c r="AF363" s="29">
        <v>0</v>
      </c>
      <c r="AG363" s="29">
        <v>2</v>
      </c>
      <c r="AH363" s="29">
        <v>1</v>
      </c>
      <c r="AI363" s="29">
        <v>1</v>
      </c>
      <c r="AJ363" s="29">
        <v>0</v>
      </c>
      <c r="AK363" s="29">
        <v>1</v>
      </c>
      <c r="AL363" s="29">
        <v>0</v>
      </c>
      <c r="AM363" s="29">
        <v>0</v>
      </c>
      <c r="AN363" s="29">
        <v>0</v>
      </c>
      <c r="AO363" s="44">
        <f t="shared" si="75"/>
        <v>5</v>
      </c>
      <c r="AP363" s="29">
        <v>2</v>
      </c>
      <c r="AQ363" s="29">
        <v>0</v>
      </c>
      <c r="AR363" s="29">
        <v>2</v>
      </c>
      <c r="AS363" s="29">
        <v>0</v>
      </c>
      <c r="AT363" s="29">
        <v>2</v>
      </c>
      <c r="AU363" s="29">
        <v>0</v>
      </c>
      <c r="AV363" s="29">
        <v>0</v>
      </c>
      <c r="AW363" s="29">
        <v>0</v>
      </c>
      <c r="AX363" s="29">
        <v>0</v>
      </c>
      <c r="AY363" s="44">
        <f t="shared" si="76"/>
        <v>6</v>
      </c>
      <c r="AZ363" s="29">
        <v>0</v>
      </c>
      <c r="BA363" s="29">
        <v>3</v>
      </c>
      <c r="BB363" s="29">
        <v>0</v>
      </c>
      <c r="BC363" s="29">
        <v>2</v>
      </c>
      <c r="BD363" s="29">
        <v>1</v>
      </c>
      <c r="BE363" s="29">
        <v>1</v>
      </c>
      <c r="BF363" s="29">
        <v>0</v>
      </c>
      <c r="BG363" s="29">
        <v>0</v>
      </c>
      <c r="BH363" s="29">
        <v>0</v>
      </c>
      <c r="BI363" s="44">
        <f t="shared" si="77"/>
        <v>7</v>
      </c>
      <c r="BJ363" s="29">
        <v>1</v>
      </c>
      <c r="BK363" s="29">
        <v>0</v>
      </c>
      <c r="BL363" s="29">
        <v>1</v>
      </c>
      <c r="BM363" s="29">
        <v>0</v>
      </c>
      <c r="BN363" s="29">
        <v>0</v>
      </c>
      <c r="BO363" s="29">
        <v>1</v>
      </c>
      <c r="BP363" s="29">
        <v>1</v>
      </c>
      <c r="BQ363" s="29">
        <v>1</v>
      </c>
      <c r="BR363" s="29">
        <v>0</v>
      </c>
      <c r="BS363" s="45" t="e">
        <f>SUM(#REF!)</f>
        <v>#REF!</v>
      </c>
      <c r="BT363" s="29">
        <v>0</v>
      </c>
      <c r="BU363" s="29">
        <v>0</v>
      </c>
      <c r="BV363" s="29">
        <v>0</v>
      </c>
      <c r="BW363" s="29">
        <v>0</v>
      </c>
      <c r="BX363" s="29">
        <v>0</v>
      </c>
      <c r="BY363" s="29">
        <v>1</v>
      </c>
      <c r="BZ363" s="29">
        <v>0</v>
      </c>
      <c r="CA363" s="29">
        <v>0</v>
      </c>
      <c r="CB363" s="29">
        <v>0</v>
      </c>
      <c r="CC363" s="44">
        <f t="shared" si="78"/>
        <v>1</v>
      </c>
      <c r="CD363" s="29">
        <v>0</v>
      </c>
      <c r="CE363" s="29">
        <v>0</v>
      </c>
      <c r="CF363" s="29">
        <v>0</v>
      </c>
      <c r="CG363" s="29">
        <v>0</v>
      </c>
      <c r="CH363" s="29">
        <v>0</v>
      </c>
      <c r="CI363" s="29">
        <v>0</v>
      </c>
      <c r="CJ363" s="29">
        <v>1</v>
      </c>
      <c r="CK363" s="29">
        <v>0</v>
      </c>
      <c r="CL363" s="29">
        <v>0</v>
      </c>
      <c r="CM363" s="44">
        <f t="shared" si="79"/>
        <v>1</v>
      </c>
    </row>
    <row r="364" spans="1:91" x14ac:dyDescent="0.2">
      <c r="A364" t="s">
        <v>180</v>
      </c>
      <c r="B364" s="17" t="e">
        <f>B363/D363*100</f>
        <v>#DIV/0!</v>
      </c>
      <c r="C364" s="17">
        <f>C363/E363*100</f>
        <v>0</v>
      </c>
      <c r="D364" s="17">
        <f>D363/K363*100</f>
        <v>0</v>
      </c>
      <c r="E364" s="17" t="e">
        <f>E363/#REF!*100</f>
        <v>#REF!</v>
      </c>
      <c r="F364" s="17" t="e">
        <f>F363/#REF!*100</f>
        <v>#REF!</v>
      </c>
      <c r="G364" s="17" t="e">
        <f>G363/#REF!*100</f>
        <v>#REF!</v>
      </c>
      <c r="H364" s="17" t="e">
        <f>H363/#REF!*100</f>
        <v>#REF!</v>
      </c>
      <c r="I364" s="17" t="e">
        <f>I363/#REF!*100</f>
        <v>#REF!</v>
      </c>
      <c r="J364" s="17" t="e">
        <f>J363/#REF!*100</f>
        <v>#REF!</v>
      </c>
      <c r="K364" s="44" t="e">
        <f t="shared" si="72"/>
        <v>#DIV/0!</v>
      </c>
      <c r="L364" s="17">
        <f>L363/N363*100</f>
        <v>0</v>
      </c>
      <c r="M364" s="17">
        <f>M363/O363*100</f>
        <v>200</v>
      </c>
      <c r="N364" s="17">
        <f>N363/U363*100</f>
        <v>28.571428571428569</v>
      </c>
      <c r="O364" s="17" t="e">
        <f>O363/#REF!*100</f>
        <v>#REF!</v>
      </c>
      <c r="P364" s="17" t="e">
        <f>P363/#REF!*100</f>
        <v>#REF!</v>
      </c>
      <c r="Q364" s="17" t="e">
        <f>Q363/#REF!*100</f>
        <v>#REF!</v>
      </c>
      <c r="R364" s="17" t="e">
        <f>R363/#REF!*100</f>
        <v>#REF!</v>
      </c>
      <c r="S364" s="17" t="e">
        <f>S363/#REF!*100</f>
        <v>#REF!</v>
      </c>
      <c r="T364" s="17" t="e">
        <f>T363/#REF!*100</f>
        <v>#REF!</v>
      </c>
      <c r="U364" s="44" t="e">
        <f t="shared" si="73"/>
        <v>#REF!</v>
      </c>
      <c r="V364" s="17">
        <f>V363/X363*100</f>
        <v>500</v>
      </c>
      <c r="W364" s="17" t="e">
        <f>W363/Y363*100</f>
        <v>#DIV/0!</v>
      </c>
      <c r="X364" s="17">
        <f>X363/AE363*100</f>
        <v>14.285714285714285</v>
      </c>
      <c r="Y364" s="17" t="e">
        <f>Y363/#REF!*100</f>
        <v>#REF!</v>
      </c>
      <c r="Z364" s="17" t="e">
        <f>Z363/#REF!*100</f>
        <v>#REF!</v>
      </c>
      <c r="AA364" s="17" t="e">
        <f>AA363/#REF!*100</f>
        <v>#REF!</v>
      </c>
      <c r="AB364" s="17" t="e">
        <f>AB363/#REF!*100</f>
        <v>#REF!</v>
      </c>
      <c r="AC364" s="17" t="e">
        <f>AC363/#REF!*100</f>
        <v>#REF!</v>
      </c>
      <c r="AD364" s="17" t="e">
        <f>AD363/#REF!*100</f>
        <v>#REF!</v>
      </c>
      <c r="AE364" s="44" t="e">
        <f t="shared" si="74"/>
        <v>#DIV/0!</v>
      </c>
      <c r="AF364" s="17">
        <f>AF363/AH363*100</f>
        <v>0</v>
      </c>
      <c r="AG364" s="17">
        <f>AG363/AI363*100</f>
        <v>200</v>
      </c>
      <c r="AH364" s="17">
        <f>AH363/AO363*100</f>
        <v>20</v>
      </c>
      <c r="AI364" s="17" t="e">
        <f>AI363/#REF!*100</f>
        <v>#REF!</v>
      </c>
      <c r="AJ364" s="17" t="e">
        <f>AJ363/#REF!*100</f>
        <v>#REF!</v>
      </c>
      <c r="AK364" s="17" t="e">
        <f>AK363/#REF!*100</f>
        <v>#REF!</v>
      </c>
      <c r="AL364" s="17" t="e">
        <f>AL363/#REF!*100</f>
        <v>#REF!</v>
      </c>
      <c r="AM364" s="17" t="e">
        <f>AM363/#REF!*100</f>
        <v>#REF!</v>
      </c>
      <c r="AN364" s="17" t="e">
        <f>AN363/#REF!*100</f>
        <v>#REF!</v>
      </c>
      <c r="AO364" s="44" t="e">
        <f t="shared" si="75"/>
        <v>#REF!</v>
      </c>
      <c r="AP364" s="17">
        <f>AP363/AR363*100</f>
        <v>100</v>
      </c>
      <c r="AQ364" s="17" t="e">
        <f>AQ363/AS363*100</f>
        <v>#DIV/0!</v>
      </c>
      <c r="AR364" s="17">
        <f>AR363/AY363*100</f>
        <v>33.333333333333329</v>
      </c>
      <c r="AS364" s="17" t="e">
        <f>AS363/#REF!*100</f>
        <v>#REF!</v>
      </c>
      <c r="AT364" s="17" t="e">
        <f>AT363/#REF!*100</f>
        <v>#REF!</v>
      </c>
      <c r="AU364" s="17" t="e">
        <f>AU363/#REF!*100</f>
        <v>#REF!</v>
      </c>
      <c r="AV364" s="17" t="e">
        <f>AV363/#REF!*100</f>
        <v>#REF!</v>
      </c>
      <c r="AW364" s="17" t="e">
        <f>AW363/#REF!*100</f>
        <v>#REF!</v>
      </c>
      <c r="AX364" s="17" t="e">
        <f>AX363/#REF!*100</f>
        <v>#REF!</v>
      </c>
      <c r="AY364" s="44" t="e">
        <f t="shared" si="76"/>
        <v>#DIV/0!</v>
      </c>
      <c r="AZ364" s="17" t="e">
        <f>AZ363/BB363*100</f>
        <v>#DIV/0!</v>
      </c>
      <c r="BA364" s="17">
        <f>BA363/BC363*100</f>
        <v>150</v>
      </c>
      <c r="BB364" s="17">
        <f>BB363/BI363*100</f>
        <v>0</v>
      </c>
      <c r="BC364" s="17" t="e">
        <f>BC363/#REF!*100</f>
        <v>#REF!</v>
      </c>
      <c r="BD364" s="17" t="e">
        <f>BD363/#REF!*100</f>
        <v>#REF!</v>
      </c>
      <c r="BE364" s="17" t="e">
        <f>BE363/#REF!*100</f>
        <v>#REF!</v>
      </c>
      <c r="BF364" s="17" t="e">
        <f>BF363/#REF!*100</f>
        <v>#REF!</v>
      </c>
      <c r="BG364" s="17" t="e">
        <f>BG363/#REF!*100</f>
        <v>#REF!</v>
      </c>
      <c r="BH364" s="17" t="e">
        <f>BH363/#REF!*100</f>
        <v>#REF!</v>
      </c>
      <c r="BI364" s="44" t="e">
        <f t="shared" si="77"/>
        <v>#DIV/0!</v>
      </c>
      <c r="BJ364" s="17">
        <f>BJ363/BL363*100</f>
        <v>100</v>
      </c>
      <c r="BK364" s="17" t="e">
        <f>BK363/BM363*100</f>
        <v>#DIV/0!</v>
      </c>
      <c r="BL364" s="17" t="e">
        <f>BL363/BS363*100</f>
        <v>#REF!</v>
      </c>
      <c r="BM364" s="17" t="e">
        <f>BM363/#REF!*100</f>
        <v>#REF!</v>
      </c>
      <c r="BN364" s="17" t="e">
        <f>BN363/#REF!*100</f>
        <v>#REF!</v>
      </c>
      <c r="BO364" s="17" t="e">
        <f>BO363/#REF!*100</f>
        <v>#REF!</v>
      </c>
      <c r="BP364" s="17" t="e">
        <f>BP363/#REF!*100</f>
        <v>#REF!</v>
      </c>
      <c r="BQ364" s="17" t="e">
        <f>BQ363/#REF!*100</f>
        <v>#REF!</v>
      </c>
      <c r="BR364" s="17" t="e">
        <f>BR363/#REF!*100</f>
        <v>#REF!</v>
      </c>
      <c r="BS364" s="45" t="e">
        <f>SUM(#REF!)</f>
        <v>#REF!</v>
      </c>
      <c r="BT364" s="17" t="e">
        <f>BT363/BV363*100</f>
        <v>#DIV/0!</v>
      </c>
      <c r="BU364" s="17" t="e">
        <f>BU363/BW363*100</f>
        <v>#DIV/0!</v>
      </c>
      <c r="BV364" s="17">
        <f>BV363/CC363*100</f>
        <v>0</v>
      </c>
      <c r="BW364" s="17" t="e">
        <f>BW363/#REF!*100</f>
        <v>#REF!</v>
      </c>
      <c r="BX364" s="17" t="e">
        <f>BX363/#REF!*100</f>
        <v>#REF!</v>
      </c>
      <c r="BY364" s="17" t="e">
        <f>BY363/#REF!*100</f>
        <v>#REF!</v>
      </c>
      <c r="BZ364" s="17" t="e">
        <f>BZ363/#REF!*100</f>
        <v>#REF!</v>
      </c>
      <c r="CA364" s="17" t="e">
        <f>CA363/#REF!*100</f>
        <v>#REF!</v>
      </c>
      <c r="CB364" s="17" t="e">
        <f>CB363/#REF!*100</f>
        <v>#REF!</v>
      </c>
      <c r="CC364" s="44" t="e">
        <f t="shared" si="78"/>
        <v>#DIV/0!</v>
      </c>
      <c r="CD364" s="17" t="e">
        <f>CD363/CF363*100</f>
        <v>#DIV/0!</v>
      </c>
      <c r="CE364" s="17" t="e">
        <f>CE363/CG363*100</f>
        <v>#DIV/0!</v>
      </c>
      <c r="CF364" s="17">
        <f>CF363/CM363*100</f>
        <v>0</v>
      </c>
      <c r="CG364" s="17" t="e">
        <f>CG363/#REF!*100</f>
        <v>#REF!</v>
      </c>
      <c r="CH364" s="17" t="e">
        <f>CH363/#REF!*100</f>
        <v>#REF!</v>
      </c>
      <c r="CI364" s="17" t="e">
        <f>CI363/#REF!*100</f>
        <v>#REF!</v>
      </c>
      <c r="CJ364" s="17" t="e">
        <f>CJ363/#REF!*100</f>
        <v>#REF!</v>
      </c>
      <c r="CK364" s="17" t="e">
        <f>CK363/#REF!*100</f>
        <v>#REF!</v>
      </c>
      <c r="CL364" s="17" t="e">
        <f>CL363/#REF!*100</f>
        <v>#REF!</v>
      </c>
      <c r="CM364" s="44" t="e">
        <f t="shared" si="79"/>
        <v>#DIV/0!</v>
      </c>
    </row>
    <row r="365" spans="1:91" x14ac:dyDescent="0.2">
      <c r="A365" t="s">
        <v>55</v>
      </c>
      <c r="B365" s="29">
        <v>0</v>
      </c>
      <c r="C365" s="29">
        <v>0</v>
      </c>
      <c r="D365" s="29">
        <v>0</v>
      </c>
      <c r="E365" s="29">
        <v>0</v>
      </c>
      <c r="F365" s="29">
        <v>0</v>
      </c>
      <c r="G365" s="29">
        <v>0</v>
      </c>
      <c r="H365" s="29">
        <v>0</v>
      </c>
      <c r="I365" s="29">
        <v>0</v>
      </c>
      <c r="J365" s="29">
        <v>0</v>
      </c>
      <c r="K365" s="44">
        <f t="shared" si="72"/>
        <v>0</v>
      </c>
      <c r="L365" s="29">
        <v>0</v>
      </c>
      <c r="M365" s="29">
        <v>0</v>
      </c>
      <c r="N365" s="29">
        <v>0</v>
      </c>
      <c r="O365" s="29">
        <v>0</v>
      </c>
      <c r="P365" s="29">
        <v>0</v>
      </c>
      <c r="Q365" s="29">
        <v>0</v>
      </c>
      <c r="R365" s="29">
        <v>0</v>
      </c>
      <c r="S365" s="29">
        <v>0</v>
      </c>
      <c r="T365" s="29">
        <v>0</v>
      </c>
      <c r="U365" s="44">
        <f t="shared" si="73"/>
        <v>0</v>
      </c>
      <c r="V365" s="29">
        <v>0</v>
      </c>
      <c r="W365" s="29">
        <v>0</v>
      </c>
      <c r="X365" s="29">
        <v>0</v>
      </c>
      <c r="Y365" s="29">
        <v>0</v>
      </c>
      <c r="Z365" s="29">
        <v>0</v>
      </c>
      <c r="AA365" s="29">
        <v>0</v>
      </c>
      <c r="AB365" s="29">
        <v>0</v>
      </c>
      <c r="AC365" s="29">
        <v>0</v>
      </c>
      <c r="AD365" s="29">
        <v>0</v>
      </c>
      <c r="AE365" s="44">
        <f t="shared" si="74"/>
        <v>0</v>
      </c>
      <c r="AF365" s="29">
        <v>0</v>
      </c>
      <c r="AG365" s="29">
        <v>0</v>
      </c>
      <c r="AH365" s="29">
        <v>0</v>
      </c>
      <c r="AI365" s="29">
        <v>0</v>
      </c>
      <c r="AJ365" s="29">
        <v>0</v>
      </c>
      <c r="AK365" s="29">
        <v>0</v>
      </c>
      <c r="AL365" s="29">
        <v>0</v>
      </c>
      <c r="AM365" s="29">
        <v>0</v>
      </c>
      <c r="AN365" s="29">
        <v>0</v>
      </c>
      <c r="AO365" s="44">
        <f t="shared" si="75"/>
        <v>0</v>
      </c>
      <c r="AP365" s="29">
        <v>0</v>
      </c>
      <c r="AQ365" s="29">
        <v>0</v>
      </c>
      <c r="AR365" s="29">
        <v>0</v>
      </c>
      <c r="AS365" s="29">
        <v>0</v>
      </c>
      <c r="AT365" s="29">
        <v>0</v>
      </c>
      <c r="AU365" s="29">
        <v>0</v>
      </c>
      <c r="AV365" s="29">
        <v>0</v>
      </c>
      <c r="AW365" s="29">
        <v>0</v>
      </c>
      <c r="AX365" s="29">
        <v>0</v>
      </c>
      <c r="AY365" s="44">
        <f t="shared" si="76"/>
        <v>0</v>
      </c>
      <c r="AZ365" s="29">
        <v>0</v>
      </c>
      <c r="BA365" s="29">
        <v>0</v>
      </c>
      <c r="BB365" s="29">
        <v>0</v>
      </c>
      <c r="BC365" s="29">
        <v>0</v>
      </c>
      <c r="BD365" s="29">
        <v>0</v>
      </c>
      <c r="BE365" s="29">
        <v>0</v>
      </c>
      <c r="BF365" s="29">
        <v>0</v>
      </c>
      <c r="BG365" s="29">
        <v>0</v>
      </c>
      <c r="BH365" s="29">
        <v>0</v>
      </c>
      <c r="BI365" s="44">
        <f t="shared" si="77"/>
        <v>0</v>
      </c>
      <c r="BJ365" s="29">
        <v>0</v>
      </c>
      <c r="BK365" s="29">
        <v>0</v>
      </c>
      <c r="BL365" s="29">
        <v>0</v>
      </c>
      <c r="BM365" s="29">
        <v>0</v>
      </c>
      <c r="BN365" s="29">
        <v>0</v>
      </c>
      <c r="BO365" s="29">
        <v>0</v>
      </c>
      <c r="BP365" s="29">
        <v>0</v>
      </c>
      <c r="BQ365" s="29">
        <v>0</v>
      </c>
      <c r="BR365" s="29">
        <v>0</v>
      </c>
      <c r="BS365" s="45" t="e">
        <f>SUM(#REF!)</f>
        <v>#REF!</v>
      </c>
      <c r="BT365" s="29">
        <v>0</v>
      </c>
      <c r="BU365" s="29">
        <v>0</v>
      </c>
      <c r="BV365" s="29">
        <v>0</v>
      </c>
      <c r="BW365" s="29">
        <v>0</v>
      </c>
      <c r="BX365" s="29">
        <v>0</v>
      </c>
      <c r="BY365" s="29">
        <v>0</v>
      </c>
      <c r="BZ365" s="29">
        <v>0</v>
      </c>
      <c r="CA365" s="29">
        <v>0</v>
      </c>
      <c r="CB365" s="29">
        <v>0</v>
      </c>
      <c r="CC365" s="44">
        <f t="shared" si="78"/>
        <v>0</v>
      </c>
      <c r="CD365" s="29">
        <v>0</v>
      </c>
      <c r="CE365" s="29">
        <v>0</v>
      </c>
      <c r="CF365" s="29">
        <v>0</v>
      </c>
      <c r="CG365" s="29">
        <v>0</v>
      </c>
      <c r="CH365" s="29">
        <v>0</v>
      </c>
      <c r="CI365" s="29">
        <v>0</v>
      </c>
      <c r="CJ365" s="29">
        <v>0</v>
      </c>
      <c r="CK365" s="29">
        <v>0</v>
      </c>
      <c r="CL365" s="29">
        <v>0</v>
      </c>
      <c r="CM365" s="44">
        <f t="shared" si="79"/>
        <v>0</v>
      </c>
    </row>
    <row r="366" spans="1:91" x14ac:dyDescent="0.2">
      <c r="A366" t="s">
        <v>181</v>
      </c>
      <c r="B366" s="17" t="e">
        <f>B365/D365*100</f>
        <v>#DIV/0!</v>
      </c>
      <c r="C366" s="17" t="e">
        <f>C365/E365*100</f>
        <v>#DIV/0!</v>
      </c>
      <c r="D366" s="17" t="e">
        <f>D365/K365*100</f>
        <v>#DIV/0!</v>
      </c>
      <c r="E366" s="17" t="e">
        <f>E365/#REF!*100</f>
        <v>#REF!</v>
      </c>
      <c r="F366" s="17" t="e">
        <f>F365/#REF!*100</f>
        <v>#REF!</v>
      </c>
      <c r="G366" s="17" t="e">
        <f>G365/#REF!*100</f>
        <v>#REF!</v>
      </c>
      <c r="H366" s="17" t="e">
        <f>H365/#REF!*100</f>
        <v>#REF!</v>
      </c>
      <c r="I366" s="17" t="e">
        <f>I365/#REF!*100</f>
        <v>#REF!</v>
      </c>
      <c r="J366" s="17" t="e">
        <f>J365/#REF!*100</f>
        <v>#REF!</v>
      </c>
      <c r="K366" s="44" t="e">
        <f t="shared" si="72"/>
        <v>#DIV/0!</v>
      </c>
      <c r="L366" s="17" t="e">
        <f>L365/N365*100</f>
        <v>#DIV/0!</v>
      </c>
      <c r="M366" s="17" t="e">
        <f>M365/O365*100</f>
        <v>#DIV/0!</v>
      </c>
      <c r="N366" s="17" t="e">
        <f>N365/U365*100</f>
        <v>#DIV/0!</v>
      </c>
      <c r="O366" s="17" t="e">
        <f>O365/#REF!*100</f>
        <v>#REF!</v>
      </c>
      <c r="P366" s="17" t="e">
        <f>P365/#REF!*100</f>
        <v>#REF!</v>
      </c>
      <c r="Q366" s="17" t="e">
        <f>Q365/#REF!*100</f>
        <v>#REF!</v>
      </c>
      <c r="R366" s="17" t="e">
        <f>R365/#REF!*100</f>
        <v>#REF!</v>
      </c>
      <c r="S366" s="17" t="e">
        <f>S365/#REF!*100</f>
        <v>#REF!</v>
      </c>
      <c r="T366" s="17" t="e">
        <f>T365/#REF!*100</f>
        <v>#REF!</v>
      </c>
      <c r="U366" s="44" t="e">
        <f t="shared" si="73"/>
        <v>#DIV/0!</v>
      </c>
      <c r="V366" s="17" t="e">
        <f>V365/X365*100</f>
        <v>#DIV/0!</v>
      </c>
      <c r="W366" s="17" t="e">
        <f>W365/Y365*100</f>
        <v>#DIV/0!</v>
      </c>
      <c r="X366" s="17" t="e">
        <f>X365/AE365*100</f>
        <v>#DIV/0!</v>
      </c>
      <c r="Y366" s="17" t="e">
        <f>Y365/#REF!*100</f>
        <v>#REF!</v>
      </c>
      <c r="Z366" s="17" t="e">
        <f>Z365/#REF!*100</f>
        <v>#REF!</v>
      </c>
      <c r="AA366" s="17" t="e">
        <f>AA365/#REF!*100</f>
        <v>#REF!</v>
      </c>
      <c r="AB366" s="17" t="e">
        <f>AB365/#REF!*100</f>
        <v>#REF!</v>
      </c>
      <c r="AC366" s="17" t="e">
        <f>AC365/#REF!*100</f>
        <v>#REF!</v>
      </c>
      <c r="AD366" s="17" t="e">
        <f>AD365/#REF!*100</f>
        <v>#REF!</v>
      </c>
      <c r="AE366" s="44" t="e">
        <f t="shared" si="74"/>
        <v>#DIV/0!</v>
      </c>
      <c r="AF366" s="17" t="e">
        <f>AF365/AH365*100</f>
        <v>#DIV/0!</v>
      </c>
      <c r="AG366" s="17" t="e">
        <f>AG365/AI365*100</f>
        <v>#DIV/0!</v>
      </c>
      <c r="AH366" s="17" t="e">
        <f>AH365/AO365*100</f>
        <v>#DIV/0!</v>
      </c>
      <c r="AI366" s="17" t="e">
        <f>AI365/#REF!*100</f>
        <v>#REF!</v>
      </c>
      <c r="AJ366" s="17" t="e">
        <f>AJ365/#REF!*100</f>
        <v>#REF!</v>
      </c>
      <c r="AK366" s="17" t="e">
        <f>AK365/#REF!*100</f>
        <v>#REF!</v>
      </c>
      <c r="AL366" s="17" t="e">
        <f>AL365/#REF!*100</f>
        <v>#REF!</v>
      </c>
      <c r="AM366" s="17" t="e">
        <f>AM365/#REF!*100</f>
        <v>#REF!</v>
      </c>
      <c r="AN366" s="17" t="e">
        <f>AN365/#REF!*100</f>
        <v>#REF!</v>
      </c>
      <c r="AO366" s="44" t="e">
        <f t="shared" si="75"/>
        <v>#DIV/0!</v>
      </c>
      <c r="AP366" s="17" t="e">
        <f>AP365/AR365*100</f>
        <v>#DIV/0!</v>
      </c>
      <c r="AQ366" s="17" t="e">
        <f>AQ365/AS365*100</f>
        <v>#DIV/0!</v>
      </c>
      <c r="AR366" s="17" t="e">
        <f>AR365/AY365*100</f>
        <v>#DIV/0!</v>
      </c>
      <c r="AS366" s="17" t="e">
        <f>AS365/#REF!*100</f>
        <v>#REF!</v>
      </c>
      <c r="AT366" s="17" t="e">
        <f>AT365/#REF!*100</f>
        <v>#REF!</v>
      </c>
      <c r="AU366" s="17" t="e">
        <f>AU365/#REF!*100</f>
        <v>#REF!</v>
      </c>
      <c r="AV366" s="17" t="e">
        <f>AV365/#REF!*100</f>
        <v>#REF!</v>
      </c>
      <c r="AW366" s="17" t="e">
        <f>AW365/#REF!*100</f>
        <v>#REF!</v>
      </c>
      <c r="AX366" s="17" t="e">
        <f>AX365/#REF!*100</f>
        <v>#REF!</v>
      </c>
      <c r="AY366" s="44" t="e">
        <f t="shared" si="76"/>
        <v>#DIV/0!</v>
      </c>
      <c r="AZ366" s="17" t="e">
        <f>AZ365/BB365*100</f>
        <v>#DIV/0!</v>
      </c>
      <c r="BA366" s="17" t="e">
        <f>BA365/BC365*100</f>
        <v>#DIV/0!</v>
      </c>
      <c r="BB366" s="17" t="e">
        <f>BB365/BI365*100</f>
        <v>#DIV/0!</v>
      </c>
      <c r="BC366" s="17" t="e">
        <f>BC365/#REF!*100</f>
        <v>#REF!</v>
      </c>
      <c r="BD366" s="17" t="e">
        <f>BD365/#REF!*100</f>
        <v>#REF!</v>
      </c>
      <c r="BE366" s="17" t="e">
        <f>BE365/#REF!*100</f>
        <v>#REF!</v>
      </c>
      <c r="BF366" s="17" t="e">
        <f>BF365/#REF!*100</f>
        <v>#REF!</v>
      </c>
      <c r="BG366" s="17" t="e">
        <f>BG365/#REF!*100</f>
        <v>#REF!</v>
      </c>
      <c r="BH366" s="17" t="e">
        <f>BH365/#REF!*100</f>
        <v>#REF!</v>
      </c>
      <c r="BI366" s="44" t="e">
        <f t="shared" si="77"/>
        <v>#DIV/0!</v>
      </c>
      <c r="BJ366" s="17" t="e">
        <f>BJ365/BL365*100</f>
        <v>#DIV/0!</v>
      </c>
      <c r="BK366" s="17" t="e">
        <f>BK365/BM365*100</f>
        <v>#DIV/0!</v>
      </c>
      <c r="BL366" s="17" t="e">
        <f>BL365/BS365*100</f>
        <v>#REF!</v>
      </c>
      <c r="BM366" s="17" t="e">
        <f>BM365/#REF!*100</f>
        <v>#REF!</v>
      </c>
      <c r="BN366" s="17" t="e">
        <f>BN365/#REF!*100</f>
        <v>#REF!</v>
      </c>
      <c r="BO366" s="17" t="e">
        <f>BO365/#REF!*100</f>
        <v>#REF!</v>
      </c>
      <c r="BP366" s="17" t="e">
        <f>BP365/#REF!*100</f>
        <v>#REF!</v>
      </c>
      <c r="BQ366" s="17" t="e">
        <f>BQ365/#REF!*100</f>
        <v>#REF!</v>
      </c>
      <c r="BR366" s="17" t="e">
        <f>BR365/#REF!*100</f>
        <v>#REF!</v>
      </c>
      <c r="BS366" s="45" t="e">
        <f>SUM(#REF!)</f>
        <v>#REF!</v>
      </c>
      <c r="BT366" s="17" t="e">
        <f>BT365/BV365*100</f>
        <v>#DIV/0!</v>
      </c>
      <c r="BU366" s="17" t="e">
        <f>BU365/BW365*100</f>
        <v>#DIV/0!</v>
      </c>
      <c r="BV366" s="17" t="e">
        <f>BV365/CC365*100</f>
        <v>#DIV/0!</v>
      </c>
      <c r="BW366" s="17" t="e">
        <f>BW365/#REF!*100</f>
        <v>#REF!</v>
      </c>
      <c r="BX366" s="17" t="e">
        <f>BX365/#REF!*100</f>
        <v>#REF!</v>
      </c>
      <c r="BY366" s="17" t="e">
        <f>BY365/#REF!*100</f>
        <v>#REF!</v>
      </c>
      <c r="BZ366" s="17" t="e">
        <f>BZ365/#REF!*100</f>
        <v>#REF!</v>
      </c>
      <c r="CA366" s="17" t="e">
        <f>CA365/#REF!*100</f>
        <v>#REF!</v>
      </c>
      <c r="CB366" s="17" t="e">
        <f>CB365/#REF!*100</f>
        <v>#REF!</v>
      </c>
      <c r="CC366" s="44" t="e">
        <f t="shared" si="78"/>
        <v>#DIV/0!</v>
      </c>
      <c r="CD366" s="17" t="e">
        <f>CD365/CF365*100</f>
        <v>#DIV/0!</v>
      </c>
      <c r="CE366" s="17" t="e">
        <f>CE365/CG365*100</f>
        <v>#DIV/0!</v>
      </c>
      <c r="CF366" s="17" t="e">
        <f>CF365/CM365*100</f>
        <v>#DIV/0!</v>
      </c>
      <c r="CG366" s="17" t="e">
        <f>CG365/#REF!*100</f>
        <v>#REF!</v>
      </c>
      <c r="CH366" s="17" t="e">
        <f>CH365/#REF!*100</f>
        <v>#REF!</v>
      </c>
      <c r="CI366" s="17" t="e">
        <f>CI365/#REF!*100</f>
        <v>#REF!</v>
      </c>
      <c r="CJ366" s="17" t="e">
        <f>CJ365/#REF!*100</f>
        <v>#REF!</v>
      </c>
      <c r="CK366" s="17" t="e">
        <f>CK365/#REF!*100</f>
        <v>#REF!</v>
      </c>
      <c r="CL366" s="17" t="e">
        <f>CL365/#REF!*100</f>
        <v>#REF!</v>
      </c>
      <c r="CM366" s="44" t="e">
        <f t="shared" si="79"/>
        <v>#DIV/0!</v>
      </c>
    </row>
    <row r="367" spans="1:91" x14ac:dyDescent="0.2">
      <c r="A367" t="s">
        <v>56</v>
      </c>
      <c r="B367" s="29">
        <v>0</v>
      </c>
      <c r="C367" s="29">
        <v>1</v>
      </c>
      <c r="D367" s="29">
        <v>0</v>
      </c>
      <c r="E367" s="29">
        <v>0</v>
      </c>
      <c r="F367" s="29">
        <v>0</v>
      </c>
      <c r="G367" s="29">
        <v>0</v>
      </c>
      <c r="H367" s="29">
        <v>0</v>
      </c>
      <c r="I367" s="29">
        <v>1</v>
      </c>
      <c r="J367" s="29">
        <v>0</v>
      </c>
      <c r="K367" s="44">
        <f t="shared" si="72"/>
        <v>2</v>
      </c>
      <c r="L367" s="29">
        <v>1</v>
      </c>
      <c r="M367" s="29">
        <v>1</v>
      </c>
      <c r="N367" s="29">
        <v>0</v>
      </c>
      <c r="O367" s="29">
        <v>0</v>
      </c>
      <c r="P367" s="29">
        <v>0</v>
      </c>
      <c r="Q367" s="29">
        <v>0</v>
      </c>
      <c r="R367" s="29">
        <v>1</v>
      </c>
      <c r="S367" s="29">
        <v>0</v>
      </c>
      <c r="T367" s="29">
        <v>0</v>
      </c>
      <c r="U367" s="44">
        <f t="shared" si="73"/>
        <v>3</v>
      </c>
      <c r="V367" s="29">
        <v>3</v>
      </c>
      <c r="W367" s="29">
        <v>1</v>
      </c>
      <c r="X367" s="29">
        <v>0</v>
      </c>
      <c r="Y367" s="29">
        <v>0</v>
      </c>
      <c r="Z367" s="29">
        <v>0</v>
      </c>
      <c r="AA367" s="29">
        <v>0</v>
      </c>
      <c r="AB367" s="29">
        <v>0</v>
      </c>
      <c r="AC367" s="29">
        <v>0</v>
      </c>
      <c r="AD367" s="29">
        <v>0</v>
      </c>
      <c r="AE367" s="44">
        <f t="shared" si="74"/>
        <v>4</v>
      </c>
      <c r="AF367" s="29">
        <v>1</v>
      </c>
      <c r="AG367" s="29">
        <v>0</v>
      </c>
      <c r="AH367" s="29">
        <v>0</v>
      </c>
      <c r="AI367" s="29">
        <v>0</v>
      </c>
      <c r="AJ367" s="29">
        <v>1</v>
      </c>
      <c r="AK367" s="29">
        <v>1</v>
      </c>
      <c r="AL367" s="29">
        <v>0</v>
      </c>
      <c r="AM367" s="29">
        <v>0</v>
      </c>
      <c r="AN367" s="29">
        <v>0</v>
      </c>
      <c r="AO367" s="44">
        <f t="shared" si="75"/>
        <v>3</v>
      </c>
      <c r="AP367" s="29">
        <v>1</v>
      </c>
      <c r="AQ367" s="29">
        <v>1</v>
      </c>
      <c r="AR367" s="29">
        <v>0</v>
      </c>
      <c r="AS367" s="29">
        <v>1</v>
      </c>
      <c r="AT367" s="29">
        <v>0</v>
      </c>
      <c r="AU367" s="29">
        <v>0</v>
      </c>
      <c r="AV367" s="29">
        <v>0</v>
      </c>
      <c r="AW367" s="29">
        <v>0</v>
      </c>
      <c r="AX367" s="29">
        <v>0</v>
      </c>
      <c r="AY367" s="44">
        <f t="shared" si="76"/>
        <v>3</v>
      </c>
      <c r="AZ367" s="29">
        <v>1</v>
      </c>
      <c r="BA367" s="29">
        <v>0</v>
      </c>
      <c r="BB367" s="29">
        <v>2</v>
      </c>
      <c r="BC367" s="29">
        <v>0</v>
      </c>
      <c r="BD367" s="29">
        <v>0</v>
      </c>
      <c r="BE367" s="29">
        <v>0</v>
      </c>
      <c r="BF367" s="29">
        <v>0</v>
      </c>
      <c r="BG367" s="29">
        <v>0</v>
      </c>
      <c r="BH367" s="29">
        <v>0</v>
      </c>
      <c r="BI367" s="44">
        <f t="shared" si="77"/>
        <v>3</v>
      </c>
      <c r="BJ367" s="29">
        <v>0</v>
      </c>
      <c r="BK367" s="29">
        <v>0</v>
      </c>
      <c r="BL367" s="29">
        <v>1</v>
      </c>
      <c r="BM367" s="29">
        <v>0</v>
      </c>
      <c r="BN367" s="29">
        <v>0</v>
      </c>
      <c r="BO367" s="29">
        <v>1</v>
      </c>
      <c r="BP367" s="29">
        <v>0</v>
      </c>
      <c r="BQ367" s="29">
        <v>0</v>
      </c>
      <c r="BR367" s="29">
        <v>1</v>
      </c>
      <c r="BS367" s="45" t="e">
        <f>SUM(#REF!)</f>
        <v>#REF!</v>
      </c>
      <c r="BT367" s="29">
        <v>0</v>
      </c>
      <c r="BU367" s="29">
        <v>0</v>
      </c>
      <c r="BV367" s="29">
        <v>0</v>
      </c>
      <c r="BW367" s="29">
        <v>1</v>
      </c>
      <c r="BX367" s="29">
        <v>0</v>
      </c>
      <c r="BY367" s="29">
        <v>0</v>
      </c>
      <c r="BZ367" s="29">
        <v>0</v>
      </c>
      <c r="CA367" s="29">
        <v>0</v>
      </c>
      <c r="CB367" s="29">
        <v>0</v>
      </c>
      <c r="CC367" s="44">
        <f t="shared" si="78"/>
        <v>1</v>
      </c>
      <c r="CD367" s="29">
        <v>0</v>
      </c>
      <c r="CE367" s="29">
        <v>0</v>
      </c>
      <c r="CF367" s="29">
        <v>1</v>
      </c>
      <c r="CG367" s="29">
        <v>0</v>
      </c>
      <c r="CH367" s="29">
        <v>1</v>
      </c>
      <c r="CI367" s="29">
        <v>0</v>
      </c>
      <c r="CJ367" s="29">
        <v>0</v>
      </c>
      <c r="CK367" s="29">
        <v>0</v>
      </c>
      <c r="CL367" s="29">
        <v>0</v>
      </c>
      <c r="CM367" s="44">
        <f t="shared" si="79"/>
        <v>2</v>
      </c>
    </row>
    <row r="368" spans="1:91" x14ac:dyDescent="0.2">
      <c r="A368" t="s">
        <v>182</v>
      </c>
      <c r="B368" s="17" t="e">
        <f>B367/D367*100</f>
        <v>#DIV/0!</v>
      </c>
      <c r="C368" s="17" t="e">
        <f>C367/E367*100</f>
        <v>#DIV/0!</v>
      </c>
      <c r="D368" s="17">
        <f>D367/K367*100</f>
        <v>0</v>
      </c>
      <c r="E368" s="17" t="e">
        <f>E367/#REF!*100</f>
        <v>#REF!</v>
      </c>
      <c r="F368" s="17" t="e">
        <f>F367/#REF!*100</f>
        <v>#REF!</v>
      </c>
      <c r="G368" s="17" t="e">
        <f>G367/#REF!*100</f>
        <v>#REF!</v>
      </c>
      <c r="H368" s="17" t="e">
        <f>H367/#REF!*100</f>
        <v>#REF!</v>
      </c>
      <c r="I368" s="17" t="e">
        <f>I367/#REF!*100</f>
        <v>#REF!</v>
      </c>
      <c r="J368" s="17" t="e">
        <f>J367/#REF!*100</f>
        <v>#REF!</v>
      </c>
      <c r="K368" s="44" t="e">
        <f t="shared" si="72"/>
        <v>#DIV/0!</v>
      </c>
      <c r="L368" s="17" t="e">
        <f>L367/N367*100</f>
        <v>#DIV/0!</v>
      </c>
      <c r="M368" s="17" t="e">
        <f>M367/O367*100</f>
        <v>#DIV/0!</v>
      </c>
      <c r="N368" s="17">
        <f>N367/U367*100</f>
        <v>0</v>
      </c>
      <c r="O368" s="17" t="e">
        <f>O367/#REF!*100</f>
        <v>#REF!</v>
      </c>
      <c r="P368" s="17" t="e">
        <f>P367/#REF!*100</f>
        <v>#REF!</v>
      </c>
      <c r="Q368" s="17" t="e">
        <f>Q367/#REF!*100</f>
        <v>#REF!</v>
      </c>
      <c r="R368" s="17" t="e">
        <f>R367/#REF!*100</f>
        <v>#REF!</v>
      </c>
      <c r="S368" s="17" t="e">
        <f>S367/#REF!*100</f>
        <v>#REF!</v>
      </c>
      <c r="T368" s="17" t="e">
        <f>T367/#REF!*100</f>
        <v>#REF!</v>
      </c>
      <c r="U368" s="44" t="e">
        <f t="shared" si="73"/>
        <v>#DIV/0!</v>
      </c>
      <c r="V368" s="17" t="e">
        <f>V367/X367*100</f>
        <v>#DIV/0!</v>
      </c>
      <c r="W368" s="17" t="e">
        <f>W367/Y367*100</f>
        <v>#DIV/0!</v>
      </c>
      <c r="X368" s="17">
        <f>X367/AE367*100</f>
        <v>0</v>
      </c>
      <c r="Y368" s="17" t="e">
        <f>Y367/#REF!*100</f>
        <v>#REF!</v>
      </c>
      <c r="Z368" s="17" t="e">
        <f>Z367/#REF!*100</f>
        <v>#REF!</v>
      </c>
      <c r="AA368" s="17" t="e">
        <f>AA367/#REF!*100</f>
        <v>#REF!</v>
      </c>
      <c r="AB368" s="17" t="e">
        <f>AB367/#REF!*100</f>
        <v>#REF!</v>
      </c>
      <c r="AC368" s="17" t="e">
        <f>AC367/#REF!*100</f>
        <v>#REF!</v>
      </c>
      <c r="AD368" s="17" t="e">
        <f>AD367/#REF!*100</f>
        <v>#REF!</v>
      </c>
      <c r="AE368" s="44" t="e">
        <f t="shared" si="74"/>
        <v>#DIV/0!</v>
      </c>
      <c r="AF368" s="17" t="e">
        <f>AF367/AH367*100</f>
        <v>#DIV/0!</v>
      </c>
      <c r="AG368" s="17" t="e">
        <f>AG367/AI367*100</f>
        <v>#DIV/0!</v>
      </c>
      <c r="AH368" s="17">
        <f>AH367/AO367*100</f>
        <v>0</v>
      </c>
      <c r="AI368" s="17" t="e">
        <f>AI367/#REF!*100</f>
        <v>#REF!</v>
      </c>
      <c r="AJ368" s="17" t="e">
        <f>AJ367/#REF!*100</f>
        <v>#REF!</v>
      </c>
      <c r="AK368" s="17" t="e">
        <f>AK367/#REF!*100</f>
        <v>#REF!</v>
      </c>
      <c r="AL368" s="17" t="e">
        <f>AL367/#REF!*100</f>
        <v>#REF!</v>
      </c>
      <c r="AM368" s="17" t="e">
        <f>AM367/#REF!*100</f>
        <v>#REF!</v>
      </c>
      <c r="AN368" s="17" t="e">
        <f>AN367/#REF!*100</f>
        <v>#REF!</v>
      </c>
      <c r="AO368" s="44" t="e">
        <f t="shared" si="75"/>
        <v>#DIV/0!</v>
      </c>
      <c r="AP368" s="17" t="e">
        <f>AP367/AR367*100</f>
        <v>#DIV/0!</v>
      </c>
      <c r="AQ368" s="17">
        <f>AQ367/AS367*100</f>
        <v>100</v>
      </c>
      <c r="AR368" s="17">
        <f>AR367/AY367*100</f>
        <v>0</v>
      </c>
      <c r="AS368" s="17" t="e">
        <f>AS367/#REF!*100</f>
        <v>#REF!</v>
      </c>
      <c r="AT368" s="17" t="e">
        <f>AT367/#REF!*100</f>
        <v>#REF!</v>
      </c>
      <c r="AU368" s="17" t="e">
        <f>AU367/#REF!*100</f>
        <v>#REF!</v>
      </c>
      <c r="AV368" s="17" t="e">
        <f>AV367/#REF!*100</f>
        <v>#REF!</v>
      </c>
      <c r="AW368" s="17" t="e">
        <f>AW367/#REF!*100</f>
        <v>#REF!</v>
      </c>
      <c r="AX368" s="17" t="e">
        <f>AX367/#REF!*100</f>
        <v>#REF!</v>
      </c>
      <c r="AY368" s="44" t="e">
        <f t="shared" si="76"/>
        <v>#DIV/0!</v>
      </c>
      <c r="AZ368" s="17">
        <f>AZ367/BB367*100</f>
        <v>50</v>
      </c>
      <c r="BA368" s="17" t="e">
        <f>BA367/BC367*100</f>
        <v>#DIV/0!</v>
      </c>
      <c r="BB368" s="17">
        <f>BB367/BI367*100</f>
        <v>66.666666666666657</v>
      </c>
      <c r="BC368" s="17" t="e">
        <f>BC367/#REF!*100</f>
        <v>#REF!</v>
      </c>
      <c r="BD368" s="17" t="e">
        <f>BD367/#REF!*100</f>
        <v>#REF!</v>
      </c>
      <c r="BE368" s="17" t="e">
        <f>BE367/#REF!*100</f>
        <v>#REF!</v>
      </c>
      <c r="BF368" s="17" t="e">
        <f>BF367/#REF!*100</f>
        <v>#REF!</v>
      </c>
      <c r="BG368" s="17" t="e">
        <f>BG367/#REF!*100</f>
        <v>#REF!</v>
      </c>
      <c r="BH368" s="17" t="e">
        <f>BH367/#REF!*100</f>
        <v>#REF!</v>
      </c>
      <c r="BI368" s="44" t="e">
        <f t="shared" si="77"/>
        <v>#DIV/0!</v>
      </c>
      <c r="BJ368" s="17">
        <f>BJ367/BL367*100</f>
        <v>0</v>
      </c>
      <c r="BK368" s="17" t="e">
        <f>BK367/BM367*100</f>
        <v>#DIV/0!</v>
      </c>
      <c r="BL368" s="17" t="e">
        <f>BL367/BS367*100</f>
        <v>#REF!</v>
      </c>
      <c r="BM368" s="17" t="e">
        <f>BM367/#REF!*100</f>
        <v>#REF!</v>
      </c>
      <c r="BN368" s="17" t="e">
        <f>BN367/#REF!*100</f>
        <v>#REF!</v>
      </c>
      <c r="BO368" s="17" t="e">
        <f>BO367/#REF!*100</f>
        <v>#REF!</v>
      </c>
      <c r="BP368" s="17" t="e">
        <f>BP367/#REF!*100</f>
        <v>#REF!</v>
      </c>
      <c r="BQ368" s="17" t="e">
        <f>BQ367/#REF!*100</f>
        <v>#REF!</v>
      </c>
      <c r="BR368" s="17" t="e">
        <f>BR367/#REF!*100</f>
        <v>#REF!</v>
      </c>
      <c r="BS368" s="45" t="e">
        <f>SUM(#REF!)</f>
        <v>#REF!</v>
      </c>
      <c r="BT368" s="17" t="e">
        <f>BT367/BV367*100</f>
        <v>#DIV/0!</v>
      </c>
      <c r="BU368" s="17">
        <f>BU367/BW367*100</f>
        <v>0</v>
      </c>
      <c r="BV368" s="17">
        <f>BV367/CC367*100</f>
        <v>0</v>
      </c>
      <c r="BW368" s="17" t="e">
        <f>BW367/#REF!*100</f>
        <v>#REF!</v>
      </c>
      <c r="BX368" s="17" t="e">
        <f>BX367/#REF!*100</f>
        <v>#REF!</v>
      </c>
      <c r="BY368" s="17" t="e">
        <f>BY367/#REF!*100</f>
        <v>#REF!</v>
      </c>
      <c r="BZ368" s="17" t="e">
        <f>BZ367/#REF!*100</f>
        <v>#REF!</v>
      </c>
      <c r="CA368" s="17" t="e">
        <f>CA367/#REF!*100</f>
        <v>#REF!</v>
      </c>
      <c r="CB368" s="17" t="e">
        <f>CB367/#REF!*100</f>
        <v>#REF!</v>
      </c>
      <c r="CC368" s="44" t="e">
        <f t="shared" si="78"/>
        <v>#DIV/0!</v>
      </c>
      <c r="CD368" s="17">
        <f>CD367/CF367*100</f>
        <v>0</v>
      </c>
      <c r="CE368" s="17" t="e">
        <f>CE367/CG367*100</f>
        <v>#DIV/0!</v>
      </c>
      <c r="CF368" s="17">
        <f>CF367/CM367*100</f>
        <v>50</v>
      </c>
      <c r="CG368" s="17" t="e">
        <f>CG367/#REF!*100</f>
        <v>#REF!</v>
      </c>
      <c r="CH368" s="17" t="e">
        <f>CH367/#REF!*100</f>
        <v>#REF!</v>
      </c>
      <c r="CI368" s="17" t="e">
        <f>CI367/#REF!*100</f>
        <v>#REF!</v>
      </c>
      <c r="CJ368" s="17" t="e">
        <f>CJ367/#REF!*100</f>
        <v>#REF!</v>
      </c>
      <c r="CK368" s="17" t="e">
        <f>CK367/#REF!*100</f>
        <v>#REF!</v>
      </c>
      <c r="CL368" s="17" t="e">
        <f>CL367/#REF!*100</f>
        <v>#REF!</v>
      </c>
      <c r="CM368" s="44" t="e">
        <f t="shared" si="79"/>
        <v>#DIV/0!</v>
      </c>
    </row>
    <row r="369" spans="1:123" x14ac:dyDescent="0.2">
      <c r="A369" t="s">
        <v>183</v>
      </c>
      <c r="B369" s="29">
        <v>1</v>
      </c>
      <c r="C369" s="29">
        <v>0</v>
      </c>
      <c r="D369" s="29">
        <v>0</v>
      </c>
      <c r="E369" s="29">
        <v>1</v>
      </c>
      <c r="F369" s="29">
        <v>1</v>
      </c>
      <c r="G369" s="29">
        <v>1</v>
      </c>
      <c r="H369" s="29">
        <v>0</v>
      </c>
      <c r="I369" s="29">
        <v>1</v>
      </c>
      <c r="J369" s="29">
        <v>0</v>
      </c>
      <c r="K369" s="44">
        <f t="shared" si="72"/>
        <v>5</v>
      </c>
      <c r="L369" s="29">
        <v>1</v>
      </c>
      <c r="M369" s="29">
        <v>1</v>
      </c>
      <c r="N369" s="29">
        <v>1</v>
      </c>
      <c r="O369" s="29">
        <v>0</v>
      </c>
      <c r="P369" s="29">
        <v>2</v>
      </c>
      <c r="Q369" s="29">
        <v>1</v>
      </c>
      <c r="R369" s="29">
        <v>0</v>
      </c>
      <c r="S369" s="29">
        <v>0</v>
      </c>
      <c r="T369" s="29">
        <v>0</v>
      </c>
      <c r="U369" s="44">
        <f t="shared" si="73"/>
        <v>6</v>
      </c>
      <c r="V369" s="29">
        <v>6</v>
      </c>
      <c r="W369" s="29">
        <v>1</v>
      </c>
      <c r="X369" s="29">
        <v>0</v>
      </c>
      <c r="Y369" s="29">
        <v>1</v>
      </c>
      <c r="Z369" s="29">
        <v>0</v>
      </c>
      <c r="AA369" s="29">
        <v>0</v>
      </c>
      <c r="AB369" s="29">
        <v>0</v>
      </c>
      <c r="AC369" s="29">
        <v>0</v>
      </c>
      <c r="AD369" s="29">
        <v>0</v>
      </c>
      <c r="AE369" s="44">
        <f t="shared" si="74"/>
        <v>8</v>
      </c>
      <c r="AF369" s="29">
        <v>0</v>
      </c>
      <c r="AG369" s="29">
        <v>1</v>
      </c>
      <c r="AH369" s="29">
        <v>2</v>
      </c>
      <c r="AI369" s="29">
        <v>1</v>
      </c>
      <c r="AJ369" s="29">
        <v>3</v>
      </c>
      <c r="AK369" s="29">
        <v>0</v>
      </c>
      <c r="AL369" s="29">
        <v>0</v>
      </c>
      <c r="AM369" s="29">
        <v>0</v>
      </c>
      <c r="AN369" s="29">
        <v>0</v>
      </c>
      <c r="AO369" s="44">
        <f t="shared" si="75"/>
        <v>7</v>
      </c>
      <c r="AP369" s="29">
        <v>0</v>
      </c>
      <c r="AQ369" s="29">
        <v>3</v>
      </c>
      <c r="AR369" s="29">
        <v>2</v>
      </c>
      <c r="AS369" s="29">
        <v>2</v>
      </c>
      <c r="AT369" s="29">
        <v>0</v>
      </c>
      <c r="AU369" s="29">
        <v>1</v>
      </c>
      <c r="AV369" s="29">
        <v>0</v>
      </c>
      <c r="AW369" s="29">
        <v>0</v>
      </c>
      <c r="AX369" s="29">
        <v>0</v>
      </c>
      <c r="AY369" s="44">
        <f t="shared" si="76"/>
        <v>8</v>
      </c>
      <c r="AZ369" s="29">
        <v>0</v>
      </c>
      <c r="BA369" s="29">
        <v>1</v>
      </c>
      <c r="BB369" s="29">
        <v>2</v>
      </c>
      <c r="BC369" s="29">
        <v>2</v>
      </c>
      <c r="BD369" s="29">
        <v>0</v>
      </c>
      <c r="BE369" s="29">
        <v>0</v>
      </c>
      <c r="BF369" s="29">
        <v>1</v>
      </c>
      <c r="BG369" s="29">
        <v>1</v>
      </c>
      <c r="BH369" s="29">
        <v>1</v>
      </c>
      <c r="BI369" s="44">
        <f t="shared" si="77"/>
        <v>8</v>
      </c>
      <c r="BJ369" s="29">
        <v>0</v>
      </c>
      <c r="BK369" s="29">
        <v>1</v>
      </c>
      <c r="BL369" s="29">
        <v>1</v>
      </c>
      <c r="BM369" s="29">
        <v>1</v>
      </c>
      <c r="BN369" s="29">
        <v>1</v>
      </c>
      <c r="BO369" s="29">
        <v>1</v>
      </c>
      <c r="BP369" s="29">
        <v>1</v>
      </c>
      <c r="BQ369" s="29">
        <v>0</v>
      </c>
      <c r="BR369" s="29">
        <v>1</v>
      </c>
      <c r="BS369" s="45" t="e">
        <f>SUM(#REF!)</f>
        <v>#REF!</v>
      </c>
      <c r="BT369" s="29">
        <v>0</v>
      </c>
      <c r="BU369" s="29">
        <v>0</v>
      </c>
      <c r="BV369" s="29">
        <v>0</v>
      </c>
      <c r="BW369" s="29">
        <v>0</v>
      </c>
      <c r="BX369" s="29">
        <v>0</v>
      </c>
      <c r="BY369" s="29">
        <v>1</v>
      </c>
      <c r="BZ369" s="29">
        <v>1</v>
      </c>
      <c r="CA369" s="29">
        <v>2</v>
      </c>
      <c r="CB369" s="29">
        <v>1</v>
      </c>
      <c r="CC369" s="44">
        <f t="shared" si="78"/>
        <v>5</v>
      </c>
      <c r="CD369" s="29">
        <v>0</v>
      </c>
      <c r="CE369" s="29">
        <v>0</v>
      </c>
      <c r="CF369" s="29">
        <v>1</v>
      </c>
      <c r="CG369" s="29">
        <v>0</v>
      </c>
      <c r="CH369" s="29">
        <v>1</v>
      </c>
      <c r="CI369" s="29">
        <v>0</v>
      </c>
      <c r="CJ369" s="29">
        <v>2</v>
      </c>
      <c r="CK369" s="29">
        <v>1</v>
      </c>
      <c r="CL369" s="29">
        <v>1</v>
      </c>
      <c r="CM369" s="44">
        <f t="shared" si="79"/>
        <v>6</v>
      </c>
    </row>
    <row r="370" spans="1:123" x14ac:dyDescent="0.2">
      <c r="A370" t="s">
        <v>182</v>
      </c>
      <c r="B370" s="17" t="e">
        <f>B369/D369*100</f>
        <v>#DIV/0!</v>
      </c>
      <c r="C370" s="17">
        <f>C369/E369*100</f>
        <v>0</v>
      </c>
      <c r="D370" s="17">
        <f>D369/K369*100</f>
        <v>0</v>
      </c>
      <c r="E370" s="17" t="e">
        <f>E369/#REF!*100</f>
        <v>#REF!</v>
      </c>
      <c r="F370" s="17" t="e">
        <f>F369/#REF!*100</f>
        <v>#REF!</v>
      </c>
      <c r="G370" s="17" t="e">
        <f>G369/#REF!*100</f>
        <v>#REF!</v>
      </c>
      <c r="H370" s="17" t="e">
        <f>H369/#REF!*100</f>
        <v>#REF!</v>
      </c>
      <c r="I370" s="17" t="e">
        <f>I369/#REF!*100</f>
        <v>#REF!</v>
      </c>
      <c r="J370" s="17" t="e">
        <f>J369/#REF!*100</f>
        <v>#REF!</v>
      </c>
      <c r="K370" s="44" t="e">
        <f t="shared" si="72"/>
        <v>#DIV/0!</v>
      </c>
      <c r="L370" s="17">
        <f>L369/N369*100</f>
        <v>100</v>
      </c>
      <c r="M370" s="17" t="e">
        <f>M369/O369*100</f>
        <v>#DIV/0!</v>
      </c>
      <c r="N370" s="17">
        <f>N369/U369*100</f>
        <v>16.666666666666664</v>
      </c>
      <c r="O370" s="17" t="e">
        <f>O369/#REF!*100</f>
        <v>#REF!</v>
      </c>
      <c r="P370" s="17" t="e">
        <f>P369/#REF!*100</f>
        <v>#REF!</v>
      </c>
      <c r="Q370" s="17" t="e">
        <f>Q369/#REF!*100</f>
        <v>#REF!</v>
      </c>
      <c r="R370" s="17" t="e">
        <f>R369/#REF!*100</f>
        <v>#REF!</v>
      </c>
      <c r="S370" s="17" t="e">
        <f>S369/#REF!*100</f>
        <v>#REF!</v>
      </c>
      <c r="T370" s="17" t="e">
        <f>T369/#REF!*100</f>
        <v>#REF!</v>
      </c>
      <c r="U370" s="44" t="e">
        <f t="shared" si="73"/>
        <v>#DIV/0!</v>
      </c>
      <c r="V370" s="17" t="e">
        <f>V369/X369*100</f>
        <v>#DIV/0!</v>
      </c>
      <c r="W370" s="17">
        <f>W369/Y369*100</f>
        <v>100</v>
      </c>
      <c r="X370" s="17">
        <f>X369/AE369*100</f>
        <v>0</v>
      </c>
      <c r="Y370" s="17" t="e">
        <f>Y369/#REF!*100</f>
        <v>#REF!</v>
      </c>
      <c r="Z370" s="17" t="e">
        <f>Z369/#REF!*100</f>
        <v>#REF!</v>
      </c>
      <c r="AA370" s="17" t="e">
        <f>AA369/#REF!*100</f>
        <v>#REF!</v>
      </c>
      <c r="AB370" s="17" t="e">
        <f>AB369/#REF!*100</f>
        <v>#REF!</v>
      </c>
      <c r="AC370" s="17" t="e">
        <f>AC369/#REF!*100</f>
        <v>#REF!</v>
      </c>
      <c r="AD370" s="17" t="e">
        <f>AD369/#REF!*100</f>
        <v>#REF!</v>
      </c>
      <c r="AE370" s="44" t="e">
        <f t="shared" si="74"/>
        <v>#DIV/0!</v>
      </c>
      <c r="AF370" s="17">
        <f>AF369/AH369*100</f>
        <v>0</v>
      </c>
      <c r="AG370" s="17">
        <f>AG369/AI369*100</f>
        <v>100</v>
      </c>
      <c r="AH370" s="17">
        <f>AH369/AO369*100</f>
        <v>28.571428571428569</v>
      </c>
      <c r="AI370" s="17" t="e">
        <f>AI369/#REF!*100</f>
        <v>#REF!</v>
      </c>
      <c r="AJ370" s="17" t="e">
        <f>AJ369/#REF!*100</f>
        <v>#REF!</v>
      </c>
      <c r="AK370" s="17" t="e">
        <f>AK369/#REF!*100</f>
        <v>#REF!</v>
      </c>
      <c r="AL370" s="17" t="e">
        <f>AL369/#REF!*100</f>
        <v>#REF!</v>
      </c>
      <c r="AM370" s="17" t="e">
        <f>AM369/#REF!*100</f>
        <v>#REF!</v>
      </c>
      <c r="AN370" s="17" t="e">
        <f>AN369/#REF!*100</f>
        <v>#REF!</v>
      </c>
      <c r="AO370" s="44" t="e">
        <f t="shared" si="75"/>
        <v>#REF!</v>
      </c>
      <c r="AP370" s="17">
        <f>AP369/AR369*100</f>
        <v>0</v>
      </c>
      <c r="AQ370" s="17">
        <f>AQ369/AS369*100</f>
        <v>150</v>
      </c>
      <c r="AR370" s="17">
        <f>AR369/AY369*100</f>
        <v>25</v>
      </c>
      <c r="AS370" s="17" t="e">
        <f>AS369/#REF!*100</f>
        <v>#REF!</v>
      </c>
      <c r="AT370" s="17" t="e">
        <f>AT369/#REF!*100</f>
        <v>#REF!</v>
      </c>
      <c r="AU370" s="17" t="e">
        <f>AU369/#REF!*100</f>
        <v>#REF!</v>
      </c>
      <c r="AV370" s="17" t="e">
        <f>AV369/#REF!*100</f>
        <v>#REF!</v>
      </c>
      <c r="AW370" s="17" t="e">
        <f>AW369/#REF!*100</f>
        <v>#REF!</v>
      </c>
      <c r="AX370" s="17" t="e">
        <f>AX369/#REF!*100</f>
        <v>#REF!</v>
      </c>
      <c r="AY370" s="44" t="e">
        <f t="shared" si="76"/>
        <v>#REF!</v>
      </c>
      <c r="AZ370" s="17">
        <f>AZ369/BB369*100</f>
        <v>0</v>
      </c>
      <c r="BA370" s="17">
        <f>BA369/BC369*100</f>
        <v>50</v>
      </c>
      <c r="BB370" s="17">
        <f>BB369/BI369*100</f>
        <v>25</v>
      </c>
      <c r="BC370" s="17" t="e">
        <f>BC369/#REF!*100</f>
        <v>#REF!</v>
      </c>
      <c r="BD370" s="17" t="e">
        <f>BD369/#REF!*100</f>
        <v>#REF!</v>
      </c>
      <c r="BE370" s="17" t="e">
        <f>BE369/#REF!*100</f>
        <v>#REF!</v>
      </c>
      <c r="BF370" s="17" t="e">
        <f>BF369/#REF!*100</f>
        <v>#REF!</v>
      </c>
      <c r="BG370" s="17" t="e">
        <f>BG369/#REF!*100</f>
        <v>#REF!</v>
      </c>
      <c r="BH370" s="17" t="e">
        <f>BH369/#REF!*100</f>
        <v>#REF!</v>
      </c>
      <c r="BI370" s="44" t="e">
        <f t="shared" si="77"/>
        <v>#REF!</v>
      </c>
      <c r="BJ370" s="17">
        <f>BJ369/BL369*100</f>
        <v>0</v>
      </c>
      <c r="BK370" s="17">
        <f>BK369/BM369*100</f>
        <v>100</v>
      </c>
      <c r="BL370" s="17" t="e">
        <f>BL369/BS369*100</f>
        <v>#REF!</v>
      </c>
      <c r="BM370" s="17" t="e">
        <f>BM369/#REF!*100</f>
        <v>#REF!</v>
      </c>
      <c r="BN370" s="17" t="e">
        <f>BN369/#REF!*100</f>
        <v>#REF!</v>
      </c>
      <c r="BO370" s="17" t="e">
        <f>BO369/#REF!*100</f>
        <v>#REF!</v>
      </c>
      <c r="BP370" s="17" t="e">
        <f>BP369/#REF!*100</f>
        <v>#REF!</v>
      </c>
      <c r="BQ370" s="17" t="e">
        <f>BQ369/#REF!*100</f>
        <v>#REF!</v>
      </c>
      <c r="BR370" s="17" t="e">
        <f>BR369/#REF!*100</f>
        <v>#REF!</v>
      </c>
      <c r="BS370" s="45" t="e">
        <f>SUM(#REF!)</f>
        <v>#REF!</v>
      </c>
      <c r="BT370" s="17" t="e">
        <f>BT369/BV369*100</f>
        <v>#DIV/0!</v>
      </c>
      <c r="BU370" s="17" t="e">
        <f>BU369/BW369*100</f>
        <v>#DIV/0!</v>
      </c>
      <c r="BV370" s="17">
        <f>BV369/CC369*100</f>
        <v>0</v>
      </c>
      <c r="BW370" s="17" t="e">
        <f>BW369/#REF!*100</f>
        <v>#REF!</v>
      </c>
      <c r="BX370" s="17" t="e">
        <f>BX369/#REF!*100</f>
        <v>#REF!</v>
      </c>
      <c r="BY370" s="17" t="e">
        <f>BY369/#REF!*100</f>
        <v>#REF!</v>
      </c>
      <c r="BZ370" s="17" t="e">
        <f>BZ369/#REF!*100</f>
        <v>#REF!</v>
      </c>
      <c r="CA370" s="17" t="e">
        <f>CA369/#REF!*100</f>
        <v>#REF!</v>
      </c>
      <c r="CB370" s="17" t="e">
        <f>CB369/#REF!*100</f>
        <v>#REF!</v>
      </c>
      <c r="CC370" s="44" t="e">
        <f t="shared" si="78"/>
        <v>#DIV/0!</v>
      </c>
      <c r="CD370" s="17">
        <f>CD369/CF369*100</f>
        <v>0</v>
      </c>
      <c r="CE370" s="17" t="e">
        <f>CE369/CG369*100</f>
        <v>#DIV/0!</v>
      </c>
      <c r="CF370" s="17">
        <f>CF369/CM369*100</f>
        <v>16.666666666666664</v>
      </c>
      <c r="CG370" s="17" t="e">
        <f>CG369/#REF!*100</f>
        <v>#REF!</v>
      </c>
      <c r="CH370" s="17" t="e">
        <f>CH369/#REF!*100</f>
        <v>#REF!</v>
      </c>
      <c r="CI370" s="17" t="e">
        <f>CI369/#REF!*100</f>
        <v>#REF!</v>
      </c>
      <c r="CJ370" s="17" t="e">
        <f>CJ369/#REF!*100</f>
        <v>#REF!</v>
      </c>
      <c r="CK370" s="17" t="e">
        <f>CK369/#REF!*100</f>
        <v>#REF!</v>
      </c>
      <c r="CL370" s="17" t="e">
        <f>CL369/#REF!*100</f>
        <v>#REF!</v>
      </c>
      <c r="CM370" s="44" t="e">
        <f t="shared" si="79"/>
        <v>#DIV/0!</v>
      </c>
    </row>
    <row r="371" spans="1:123" x14ac:dyDescent="0.2">
      <c r="A371" t="s">
        <v>16</v>
      </c>
      <c r="B371" s="29">
        <v>0</v>
      </c>
      <c r="C371" s="29">
        <v>0</v>
      </c>
      <c r="D371" s="29">
        <v>0</v>
      </c>
      <c r="E371" s="29">
        <v>0</v>
      </c>
      <c r="F371" s="29">
        <v>0</v>
      </c>
      <c r="G371" s="29">
        <v>1</v>
      </c>
      <c r="H371" s="29">
        <v>0</v>
      </c>
      <c r="I371" s="29">
        <v>0</v>
      </c>
      <c r="J371" s="29">
        <v>0</v>
      </c>
      <c r="K371" s="44">
        <f t="shared" si="72"/>
        <v>1</v>
      </c>
      <c r="L371" s="29">
        <v>0</v>
      </c>
      <c r="M371" s="29">
        <v>0</v>
      </c>
      <c r="N371" s="29">
        <v>0</v>
      </c>
      <c r="O371" s="29">
        <v>0</v>
      </c>
      <c r="P371" s="29">
        <v>0</v>
      </c>
      <c r="Q371" s="29">
        <v>0</v>
      </c>
      <c r="R371" s="29">
        <v>1</v>
      </c>
      <c r="S371" s="29">
        <v>0</v>
      </c>
      <c r="T371" s="29">
        <v>0</v>
      </c>
      <c r="U371" s="44">
        <f t="shared" si="73"/>
        <v>1</v>
      </c>
      <c r="V371" s="29">
        <v>1</v>
      </c>
      <c r="W371" s="29">
        <v>0</v>
      </c>
      <c r="X371" s="29">
        <v>0</v>
      </c>
      <c r="Y371" s="29">
        <v>0</v>
      </c>
      <c r="Z371" s="29">
        <v>0</v>
      </c>
      <c r="AA371" s="29">
        <v>0</v>
      </c>
      <c r="AB371" s="29">
        <v>0</v>
      </c>
      <c r="AC371" s="29">
        <v>0</v>
      </c>
      <c r="AD371" s="29">
        <v>0</v>
      </c>
      <c r="AE371" s="44">
        <f t="shared" si="74"/>
        <v>1</v>
      </c>
      <c r="AF371" s="29">
        <v>0</v>
      </c>
      <c r="AG371" s="29">
        <v>0</v>
      </c>
      <c r="AH371" s="29">
        <v>0</v>
      </c>
      <c r="AI371" s="29">
        <v>0</v>
      </c>
      <c r="AJ371" s="29">
        <v>0</v>
      </c>
      <c r="AK371" s="29">
        <v>0</v>
      </c>
      <c r="AL371" s="29">
        <v>0</v>
      </c>
      <c r="AM371" s="29">
        <v>0</v>
      </c>
      <c r="AN371" s="29">
        <v>0</v>
      </c>
      <c r="AO371" s="44">
        <f t="shared" si="75"/>
        <v>0</v>
      </c>
      <c r="AP371" s="29">
        <v>0</v>
      </c>
      <c r="AQ371" s="29">
        <v>1</v>
      </c>
      <c r="AR371" s="29">
        <v>0</v>
      </c>
      <c r="AS371" s="29">
        <v>0</v>
      </c>
      <c r="AT371" s="29">
        <v>0</v>
      </c>
      <c r="AU371" s="29">
        <v>0</v>
      </c>
      <c r="AV371" s="29">
        <v>0</v>
      </c>
      <c r="AW371" s="29">
        <v>0</v>
      </c>
      <c r="AX371" s="29">
        <v>0</v>
      </c>
      <c r="AY371" s="44">
        <f t="shared" si="76"/>
        <v>1</v>
      </c>
      <c r="AZ371" s="29">
        <v>0</v>
      </c>
      <c r="BA371" s="29">
        <v>0</v>
      </c>
      <c r="BB371" s="29">
        <v>1</v>
      </c>
      <c r="BC371" s="29">
        <v>0</v>
      </c>
      <c r="BD371" s="29">
        <v>0</v>
      </c>
      <c r="BE371" s="29">
        <v>0</v>
      </c>
      <c r="BF371" s="29">
        <v>0</v>
      </c>
      <c r="BG371" s="29">
        <v>0</v>
      </c>
      <c r="BH371" s="29">
        <v>0</v>
      </c>
      <c r="BI371" s="44">
        <f t="shared" si="77"/>
        <v>1</v>
      </c>
      <c r="BJ371" s="29">
        <v>0</v>
      </c>
      <c r="BK371" s="29">
        <v>0</v>
      </c>
      <c r="BL371" s="29">
        <v>0</v>
      </c>
      <c r="BM371" s="29">
        <v>1</v>
      </c>
      <c r="BN371" s="29">
        <v>0</v>
      </c>
      <c r="BO371" s="29">
        <v>0</v>
      </c>
      <c r="BP371" s="29">
        <v>0</v>
      </c>
      <c r="BQ371" s="29">
        <v>0</v>
      </c>
      <c r="BR371" s="29">
        <v>0</v>
      </c>
      <c r="BS371" s="45" t="e">
        <f>SUM(#REF!)</f>
        <v>#REF!</v>
      </c>
      <c r="BT371" s="29">
        <v>0</v>
      </c>
      <c r="BU371" s="29">
        <v>0</v>
      </c>
      <c r="BV371" s="29">
        <v>0</v>
      </c>
      <c r="BW371" s="29">
        <v>0</v>
      </c>
      <c r="BX371" s="29">
        <v>0</v>
      </c>
      <c r="BY371" s="29">
        <v>0</v>
      </c>
      <c r="BZ371" s="29">
        <v>0</v>
      </c>
      <c r="CA371" s="29">
        <v>0</v>
      </c>
      <c r="CB371" s="29">
        <v>0</v>
      </c>
      <c r="CC371" s="44">
        <f t="shared" si="78"/>
        <v>0</v>
      </c>
      <c r="CD371" s="29">
        <v>0</v>
      </c>
      <c r="CE371" s="29">
        <v>0</v>
      </c>
      <c r="CF371" s="29">
        <v>0</v>
      </c>
      <c r="CG371" s="29">
        <v>0</v>
      </c>
      <c r="CH371" s="29">
        <v>1</v>
      </c>
      <c r="CI371" s="29">
        <v>0</v>
      </c>
      <c r="CJ371" s="29">
        <v>0</v>
      </c>
      <c r="CK371" s="29">
        <v>0</v>
      </c>
      <c r="CL371" s="29">
        <v>0</v>
      </c>
      <c r="CM371" s="44">
        <f t="shared" si="79"/>
        <v>1</v>
      </c>
    </row>
    <row r="372" spans="1:123" x14ac:dyDescent="0.2">
      <c r="A372" t="s">
        <v>184</v>
      </c>
      <c r="B372" s="17" t="e">
        <f>B371/D371*100</f>
        <v>#DIV/0!</v>
      </c>
      <c r="C372" s="17" t="e">
        <f>C371/E371*100</f>
        <v>#DIV/0!</v>
      </c>
      <c r="D372" s="17">
        <f>D371/K371*100</f>
        <v>0</v>
      </c>
      <c r="E372" s="17" t="e">
        <f>E371/#REF!*100</f>
        <v>#REF!</v>
      </c>
      <c r="F372" s="17" t="e">
        <f>F371/#REF!*100</f>
        <v>#REF!</v>
      </c>
      <c r="G372" s="17" t="e">
        <f>G371/#REF!*100</f>
        <v>#REF!</v>
      </c>
      <c r="H372" s="17" t="e">
        <f>H371/#REF!*100</f>
        <v>#REF!</v>
      </c>
      <c r="I372" s="17" t="e">
        <f>I371/#REF!*100</f>
        <v>#REF!</v>
      </c>
      <c r="J372" s="17" t="e">
        <f>J371/#REF!*100</f>
        <v>#REF!</v>
      </c>
      <c r="K372" s="44" t="e">
        <f t="shared" si="72"/>
        <v>#DIV/0!</v>
      </c>
      <c r="L372" s="17" t="e">
        <f>L371/N371*100</f>
        <v>#DIV/0!</v>
      </c>
      <c r="M372" s="17" t="e">
        <f>M371/O371*100</f>
        <v>#DIV/0!</v>
      </c>
      <c r="N372" s="17">
        <f>N371/U371*100</f>
        <v>0</v>
      </c>
      <c r="O372" s="17" t="e">
        <f>O371/#REF!*100</f>
        <v>#REF!</v>
      </c>
      <c r="P372" s="17" t="e">
        <f>P371/#REF!*100</f>
        <v>#REF!</v>
      </c>
      <c r="Q372" s="17" t="e">
        <f>Q371/#REF!*100</f>
        <v>#REF!</v>
      </c>
      <c r="R372" s="17" t="e">
        <f>R371/#REF!*100</f>
        <v>#REF!</v>
      </c>
      <c r="S372" s="17" t="e">
        <f>S371/#REF!*100</f>
        <v>#REF!</v>
      </c>
      <c r="T372" s="17" t="e">
        <f>T371/#REF!*100</f>
        <v>#REF!</v>
      </c>
      <c r="U372" s="44" t="e">
        <f t="shared" si="73"/>
        <v>#DIV/0!</v>
      </c>
      <c r="V372" s="17" t="e">
        <f>V371/X371*100</f>
        <v>#DIV/0!</v>
      </c>
      <c r="W372" s="17" t="e">
        <f>W371/Y371*100</f>
        <v>#DIV/0!</v>
      </c>
      <c r="X372" s="17">
        <f>X371/AE371*100</f>
        <v>0</v>
      </c>
      <c r="Y372" s="17" t="e">
        <f>Y371/#REF!*100</f>
        <v>#REF!</v>
      </c>
      <c r="Z372" s="17" t="e">
        <f>Z371/#REF!*100</f>
        <v>#REF!</v>
      </c>
      <c r="AA372" s="17" t="e">
        <f>AA371/#REF!*100</f>
        <v>#REF!</v>
      </c>
      <c r="AB372" s="17" t="e">
        <f>AB371/#REF!*100</f>
        <v>#REF!</v>
      </c>
      <c r="AC372" s="17" t="e">
        <f>AC371/#REF!*100</f>
        <v>#REF!</v>
      </c>
      <c r="AD372" s="17" t="e">
        <f>AD371/#REF!*100</f>
        <v>#REF!</v>
      </c>
      <c r="AE372" s="44" t="e">
        <f t="shared" si="74"/>
        <v>#DIV/0!</v>
      </c>
      <c r="AF372" s="17" t="e">
        <f>AF371/AH371*100</f>
        <v>#DIV/0!</v>
      </c>
      <c r="AG372" s="17" t="e">
        <f>AG371/AI371*100</f>
        <v>#DIV/0!</v>
      </c>
      <c r="AH372" s="17" t="e">
        <f>AH371/AO371*100</f>
        <v>#DIV/0!</v>
      </c>
      <c r="AI372" s="17" t="e">
        <f>AI371/#REF!*100</f>
        <v>#REF!</v>
      </c>
      <c r="AJ372" s="17" t="e">
        <f>AJ371/#REF!*100</f>
        <v>#REF!</v>
      </c>
      <c r="AK372" s="17" t="e">
        <f>AK371/#REF!*100</f>
        <v>#REF!</v>
      </c>
      <c r="AL372" s="17" t="e">
        <f>AL371/#REF!*100</f>
        <v>#REF!</v>
      </c>
      <c r="AM372" s="17" t="e">
        <f>AM371/#REF!*100</f>
        <v>#REF!</v>
      </c>
      <c r="AN372" s="17" t="e">
        <f>AN371/#REF!*100</f>
        <v>#REF!</v>
      </c>
      <c r="AO372" s="44" t="e">
        <f t="shared" si="75"/>
        <v>#DIV/0!</v>
      </c>
      <c r="AP372" s="17" t="e">
        <f>AP371/AR371*100</f>
        <v>#DIV/0!</v>
      </c>
      <c r="AQ372" s="17" t="e">
        <f>AQ371/AS371*100</f>
        <v>#DIV/0!</v>
      </c>
      <c r="AR372" s="17">
        <f>AR371/AY371*100</f>
        <v>0</v>
      </c>
      <c r="AS372" s="17" t="e">
        <f>AS371/#REF!*100</f>
        <v>#REF!</v>
      </c>
      <c r="AT372" s="17" t="e">
        <f>AT371/#REF!*100</f>
        <v>#REF!</v>
      </c>
      <c r="AU372" s="17" t="e">
        <f>AU371/#REF!*100</f>
        <v>#REF!</v>
      </c>
      <c r="AV372" s="17" t="e">
        <f>AV371/#REF!*100</f>
        <v>#REF!</v>
      </c>
      <c r="AW372" s="17" t="e">
        <f>AW371/#REF!*100</f>
        <v>#REF!</v>
      </c>
      <c r="AX372" s="17" t="e">
        <f>AX371/#REF!*100</f>
        <v>#REF!</v>
      </c>
      <c r="AY372" s="44" t="e">
        <f t="shared" si="76"/>
        <v>#DIV/0!</v>
      </c>
      <c r="AZ372" s="17">
        <f>AZ371/BB371*100</f>
        <v>0</v>
      </c>
      <c r="BA372" s="17" t="e">
        <f>BA371/BC371*100</f>
        <v>#DIV/0!</v>
      </c>
      <c r="BB372" s="17">
        <f>BB371/BI371*100</f>
        <v>100</v>
      </c>
      <c r="BC372" s="17" t="e">
        <f>BC371/#REF!*100</f>
        <v>#REF!</v>
      </c>
      <c r="BD372" s="17" t="e">
        <f>BD371/#REF!*100</f>
        <v>#REF!</v>
      </c>
      <c r="BE372" s="17" t="e">
        <f>BE371/#REF!*100</f>
        <v>#REF!</v>
      </c>
      <c r="BF372" s="17" t="e">
        <f>BF371/#REF!*100</f>
        <v>#REF!</v>
      </c>
      <c r="BG372" s="17" t="e">
        <f>BG371/#REF!*100</f>
        <v>#REF!</v>
      </c>
      <c r="BH372" s="17" t="e">
        <f>BH371/#REF!*100</f>
        <v>#REF!</v>
      </c>
      <c r="BI372" s="44" t="e">
        <f t="shared" si="77"/>
        <v>#DIV/0!</v>
      </c>
      <c r="BJ372" s="17" t="e">
        <f>BJ371/BL371*100</f>
        <v>#DIV/0!</v>
      </c>
      <c r="BK372" s="17">
        <f>BK371/BM371*100</f>
        <v>0</v>
      </c>
      <c r="BL372" s="17" t="e">
        <f>BL371/BS371*100</f>
        <v>#REF!</v>
      </c>
      <c r="BM372" s="17" t="e">
        <f>BM371/#REF!*100</f>
        <v>#REF!</v>
      </c>
      <c r="BN372" s="17" t="e">
        <f>BN371/#REF!*100</f>
        <v>#REF!</v>
      </c>
      <c r="BO372" s="17" t="e">
        <f>BO371/#REF!*100</f>
        <v>#REF!</v>
      </c>
      <c r="BP372" s="17" t="e">
        <f>BP371/#REF!*100</f>
        <v>#REF!</v>
      </c>
      <c r="BQ372" s="17" t="e">
        <f>BQ371/#REF!*100</f>
        <v>#REF!</v>
      </c>
      <c r="BR372" s="17" t="e">
        <f>BR371/#REF!*100</f>
        <v>#REF!</v>
      </c>
      <c r="BS372" s="45" t="e">
        <f>SUM(#REF!)</f>
        <v>#REF!</v>
      </c>
      <c r="BT372" s="17" t="e">
        <f>BT371/BV371*100</f>
        <v>#DIV/0!</v>
      </c>
      <c r="BU372" s="17" t="e">
        <f>BU371/BW371*100</f>
        <v>#DIV/0!</v>
      </c>
      <c r="BV372" s="17" t="e">
        <f>BV371/CC371*100</f>
        <v>#DIV/0!</v>
      </c>
      <c r="BW372" s="17" t="e">
        <f>BW371/#REF!*100</f>
        <v>#REF!</v>
      </c>
      <c r="BX372" s="17" t="e">
        <f>BX371/#REF!*100</f>
        <v>#REF!</v>
      </c>
      <c r="BY372" s="17" t="e">
        <f>BY371/#REF!*100</f>
        <v>#REF!</v>
      </c>
      <c r="BZ372" s="17" t="e">
        <f>BZ371/#REF!*100</f>
        <v>#REF!</v>
      </c>
      <c r="CA372" s="17" t="e">
        <f>CA371/#REF!*100</f>
        <v>#REF!</v>
      </c>
      <c r="CB372" s="17" t="e">
        <f>CB371/#REF!*100</f>
        <v>#REF!</v>
      </c>
      <c r="CC372" s="44" t="e">
        <f t="shared" si="78"/>
        <v>#DIV/0!</v>
      </c>
      <c r="CD372" s="17" t="e">
        <f>CD371/CF371*100</f>
        <v>#DIV/0!</v>
      </c>
      <c r="CE372" s="17" t="e">
        <f>CE371/CG371*100</f>
        <v>#DIV/0!</v>
      </c>
      <c r="CF372" s="17">
        <f>CF371/CM371*100</f>
        <v>0</v>
      </c>
      <c r="CG372" s="17" t="e">
        <f>CG371/#REF!*100</f>
        <v>#REF!</v>
      </c>
      <c r="CH372" s="17" t="e">
        <f>CH371/#REF!*100</f>
        <v>#REF!</v>
      </c>
      <c r="CI372" s="17" t="e">
        <f>CI371/#REF!*100</f>
        <v>#REF!</v>
      </c>
      <c r="CJ372" s="17" t="e">
        <f>CJ371/#REF!*100</f>
        <v>#REF!</v>
      </c>
      <c r="CK372" s="17" t="e">
        <f>CK371/#REF!*100</f>
        <v>#REF!</v>
      </c>
      <c r="CL372" s="17" t="e">
        <f>CL371/#REF!*100</f>
        <v>#REF!</v>
      </c>
      <c r="CM372" s="44" t="e">
        <f t="shared" si="79"/>
        <v>#DIV/0!</v>
      </c>
    </row>
    <row r="373" spans="1:123" s="42" customFormat="1" x14ac:dyDescent="0.2">
      <c r="A373" s="33" t="s">
        <v>152</v>
      </c>
      <c r="B373" s="144">
        <f>B363+B365+B367+B369+B371</f>
        <v>3</v>
      </c>
      <c r="C373" s="144">
        <f t="shared" ref="C373:J373" si="98">C363+C365+C367+C369+C371</f>
        <v>1</v>
      </c>
      <c r="D373" s="144">
        <f t="shared" si="98"/>
        <v>0</v>
      </c>
      <c r="E373" s="144">
        <f t="shared" si="98"/>
        <v>2</v>
      </c>
      <c r="F373" s="144">
        <f t="shared" si="98"/>
        <v>1</v>
      </c>
      <c r="G373" s="144">
        <f t="shared" si="98"/>
        <v>2</v>
      </c>
      <c r="H373" s="144">
        <f t="shared" si="98"/>
        <v>1</v>
      </c>
      <c r="I373" s="144">
        <f t="shared" si="98"/>
        <v>2</v>
      </c>
      <c r="J373" s="144">
        <f t="shared" si="98"/>
        <v>1</v>
      </c>
      <c r="K373" s="46">
        <f>SUM(B373:J373)</f>
        <v>13</v>
      </c>
      <c r="L373" s="144">
        <f>L363+L365+L367+L369+L371</f>
        <v>2</v>
      </c>
      <c r="M373" s="144">
        <f t="shared" ref="M373:T373" si="99">M363+M365+M367+M369+M371</f>
        <v>4</v>
      </c>
      <c r="N373" s="144">
        <f t="shared" si="99"/>
        <v>3</v>
      </c>
      <c r="O373" s="144">
        <f t="shared" si="99"/>
        <v>1</v>
      </c>
      <c r="P373" s="144">
        <f t="shared" si="99"/>
        <v>4</v>
      </c>
      <c r="Q373" s="144">
        <f t="shared" si="99"/>
        <v>1</v>
      </c>
      <c r="R373" s="144">
        <f t="shared" si="99"/>
        <v>2</v>
      </c>
      <c r="S373" s="144">
        <f t="shared" si="99"/>
        <v>0</v>
      </c>
      <c r="T373" s="144">
        <f t="shared" si="99"/>
        <v>0</v>
      </c>
      <c r="U373" s="46">
        <f>SUM(L373:T373)</f>
        <v>17</v>
      </c>
      <c r="V373" s="144">
        <f>V363+V365+V367+V369+V371</f>
        <v>15</v>
      </c>
      <c r="W373" s="144">
        <f t="shared" ref="W373:AD373" si="100">W363+W365+W367+W369+W371</f>
        <v>3</v>
      </c>
      <c r="X373" s="144">
        <f t="shared" si="100"/>
        <v>1</v>
      </c>
      <c r="Y373" s="144">
        <f t="shared" si="100"/>
        <v>1</v>
      </c>
      <c r="Z373" s="144">
        <f t="shared" si="100"/>
        <v>0</v>
      </c>
      <c r="AA373" s="144">
        <f t="shared" si="100"/>
        <v>0</v>
      </c>
      <c r="AB373" s="144">
        <f t="shared" si="100"/>
        <v>0</v>
      </c>
      <c r="AC373" s="144">
        <f t="shared" si="100"/>
        <v>0</v>
      </c>
      <c r="AD373" s="144">
        <f t="shared" si="100"/>
        <v>0</v>
      </c>
      <c r="AE373" s="46">
        <f>SUM(V373:AD373)</f>
        <v>20</v>
      </c>
      <c r="AF373" s="144">
        <f>AF363+AF365+AF367+AF369+AF371</f>
        <v>1</v>
      </c>
      <c r="AG373" s="144">
        <f t="shared" ref="AG373:AN373" si="101">AG363+AG365+AG367+AG369+AG371</f>
        <v>3</v>
      </c>
      <c r="AH373" s="144">
        <f t="shared" si="101"/>
        <v>3</v>
      </c>
      <c r="AI373" s="144">
        <f t="shared" si="101"/>
        <v>2</v>
      </c>
      <c r="AJ373" s="144">
        <f t="shared" si="101"/>
        <v>4</v>
      </c>
      <c r="AK373" s="144">
        <f t="shared" si="101"/>
        <v>2</v>
      </c>
      <c r="AL373" s="144">
        <f t="shared" si="101"/>
        <v>0</v>
      </c>
      <c r="AM373" s="144">
        <f t="shared" si="101"/>
        <v>0</v>
      </c>
      <c r="AN373" s="144">
        <f t="shared" si="101"/>
        <v>0</v>
      </c>
      <c r="AO373" s="46">
        <f>SUM(AF373:AN373)</f>
        <v>15</v>
      </c>
      <c r="AP373" s="144">
        <f>AP363+AP365+AP367+AP369+AP371</f>
        <v>3</v>
      </c>
      <c r="AQ373" s="144">
        <f t="shared" ref="AQ373:AX373" si="102">AQ363+AQ365+AQ367+AQ369+AQ371</f>
        <v>5</v>
      </c>
      <c r="AR373" s="144">
        <f t="shared" si="102"/>
        <v>4</v>
      </c>
      <c r="AS373" s="144">
        <f t="shared" si="102"/>
        <v>3</v>
      </c>
      <c r="AT373" s="144">
        <f t="shared" si="102"/>
        <v>2</v>
      </c>
      <c r="AU373" s="144">
        <f t="shared" si="102"/>
        <v>1</v>
      </c>
      <c r="AV373" s="144">
        <f t="shared" si="102"/>
        <v>0</v>
      </c>
      <c r="AW373" s="144">
        <f t="shared" si="102"/>
        <v>0</v>
      </c>
      <c r="AX373" s="144">
        <f t="shared" si="102"/>
        <v>0</v>
      </c>
      <c r="AY373" s="46">
        <f>SUM(AP373:AX373)</f>
        <v>18</v>
      </c>
      <c r="AZ373" s="144">
        <f>AZ363+AZ365+AZ367+AZ369+AZ371</f>
        <v>1</v>
      </c>
      <c r="BA373" s="144">
        <f t="shared" ref="BA373:BH373" si="103">BA363+BA365+BA367+BA369+BA371</f>
        <v>4</v>
      </c>
      <c r="BB373" s="144">
        <f t="shared" si="103"/>
        <v>5</v>
      </c>
      <c r="BC373" s="144">
        <f t="shared" si="103"/>
        <v>4</v>
      </c>
      <c r="BD373" s="144">
        <f t="shared" si="103"/>
        <v>1</v>
      </c>
      <c r="BE373" s="144">
        <f t="shared" si="103"/>
        <v>1</v>
      </c>
      <c r="BF373" s="144">
        <f t="shared" si="103"/>
        <v>1</v>
      </c>
      <c r="BG373" s="144">
        <f t="shared" si="103"/>
        <v>1</v>
      </c>
      <c r="BH373" s="144">
        <f t="shared" si="103"/>
        <v>1</v>
      </c>
      <c r="BI373" s="46">
        <f>SUM(AZ373:BH373)</f>
        <v>19</v>
      </c>
      <c r="BJ373" s="144">
        <f>BJ363+BJ365+BJ367+BJ369+BJ371</f>
        <v>1</v>
      </c>
      <c r="BK373" s="144">
        <f t="shared" ref="BK373:BR373" si="104">BK363+BK365+BK367+BK369+BK371</f>
        <v>1</v>
      </c>
      <c r="BL373" s="144">
        <f t="shared" si="104"/>
        <v>3</v>
      </c>
      <c r="BM373" s="144">
        <f t="shared" si="104"/>
        <v>2</v>
      </c>
      <c r="BN373" s="144">
        <f t="shared" si="104"/>
        <v>1</v>
      </c>
      <c r="BO373" s="144">
        <f t="shared" si="104"/>
        <v>3</v>
      </c>
      <c r="BP373" s="144">
        <f t="shared" si="104"/>
        <v>2</v>
      </c>
      <c r="BQ373" s="144">
        <f t="shared" si="104"/>
        <v>1</v>
      </c>
      <c r="BR373" s="144">
        <f t="shared" si="104"/>
        <v>2</v>
      </c>
      <c r="BS373" s="46">
        <f>SUM(BJ373:BR373)</f>
        <v>16</v>
      </c>
      <c r="BT373" s="144">
        <f>BT363+BT365+BT367+BT369+BT371</f>
        <v>0</v>
      </c>
      <c r="BU373" s="144">
        <f t="shared" ref="BU373:CB373" si="105">BU363+BU365+BU367+BU369+BU371</f>
        <v>0</v>
      </c>
      <c r="BV373" s="144">
        <f t="shared" si="105"/>
        <v>0</v>
      </c>
      <c r="BW373" s="144">
        <f t="shared" si="105"/>
        <v>1</v>
      </c>
      <c r="BX373" s="144">
        <f t="shared" si="105"/>
        <v>0</v>
      </c>
      <c r="BY373" s="144">
        <f t="shared" si="105"/>
        <v>2</v>
      </c>
      <c r="BZ373" s="144">
        <f t="shared" si="105"/>
        <v>1</v>
      </c>
      <c r="CA373" s="144">
        <f t="shared" si="105"/>
        <v>2</v>
      </c>
      <c r="CB373" s="144">
        <f t="shared" si="105"/>
        <v>1</v>
      </c>
      <c r="CC373" s="46">
        <f>SUM(BT373:CB373)</f>
        <v>7</v>
      </c>
      <c r="CD373" s="144">
        <f>CD363+CD365+CD367+CD369+CD371</f>
        <v>0</v>
      </c>
      <c r="CE373" s="144">
        <f t="shared" ref="CE373:CL373" si="106">CE363+CE365+CE367+CE369+CE371</f>
        <v>0</v>
      </c>
      <c r="CF373" s="144">
        <f t="shared" si="106"/>
        <v>2</v>
      </c>
      <c r="CG373" s="144">
        <f t="shared" si="106"/>
        <v>0</v>
      </c>
      <c r="CH373" s="144">
        <f t="shared" si="106"/>
        <v>3</v>
      </c>
      <c r="CI373" s="144">
        <f t="shared" si="106"/>
        <v>0</v>
      </c>
      <c r="CJ373" s="144">
        <f t="shared" si="106"/>
        <v>3</v>
      </c>
      <c r="CK373" s="144">
        <f t="shared" si="106"/>
        <v>1</v>
      </c>
      <c r="CL373" s="144">
        <f t="shared" si="106"/>
        <v>1</v>
      </c>
      <c r="CM373" s="46">
        <f>SUM(CD373:CL373)</f>
        <v>10</v>
      </c>
    </row>
    <row r="374" spans="1:123" s="15" customFormat="1" x14ac:dyDescent="0.2">
      <c r="A374" s="35" t="s">
        <v>488</v>
      </c>
      <c r="B374" s="35"/>
      <c r="C374" s="35"/>
      <c r="D374" s="35"/>
      <c r="E374" s="35"/>
      <c r="F374" s="35"/>
      <c r="G374" s="35"/>
      <c r="H374" s="35"/>
      <c r="I374" s="35"/>
      <c r="J374" s="35"/>
      <c r="K374" s="52"/>
      <c r="L374" s="35"/>
      <c r="M374" s="35"/>
      <c r="N374" s="35"/>
      <c r="O374" s="35"/>
      <c r="P374" s="35"/>
      <c r="Q374" s="35"/>
      <c r="R374" s="35"/>
      <c r="S374" s="35"/>
      <c r="T374" s="52"/>
      <c r="U374" s="35"/>
      <c r="V374" s="35"/>
      <c r="W374" s="35"/>
      <c r="X374" s="35"/>
      <c r="Y374" s="35"/>
      <c r="Z374" s="35"/>
      <c r="AA374" s="35"/>
      <c r="AB374" s="35"/>
      <c r="AC374" s="52"/>
      <c r="AD374" s="35"/>
      <c r="AE374" s="35"/>
      <c r="AF374" s="35"/>
      <c r="AG374" s="35"/>
      <c r="AH374" s="35"/>
      <c r="AI374" s="35"/>
      <c r="AJ374" s="35"/>
      <c r="AK374" s="35"/>
      <c r="AL374" s="52"/>
      <c r="AM374" s="35"/>
      <c r="AN374" s="35"/>
      <c r="AO374" s="35"/>
      <c r="AP374" s="35"/>
      <c r="AQ374" s="35"/>
      <c r="AR374" s="35"/>
      <c r="AS374" s="35"/>
      <c r="AT374" s="35"/>
      <c r="AU374" s="52"/>
      <c r="AV374" s="35"/>
      <c r="AW374" s="35"/>
      <c r="AX374" s="35"/>
      <c r="AY374" s="35"/>
      <c r="AZ374" s="35"/>
      <c r="BA374" s="35"/>
      <c r="BB374" s="35"/>
      <c r="BC374" s="35"/>
      <c r="BD374" s="52"/>
      <c r="BE374" s="35"/>
      <c r="BF374" s="35"/>
      <c r="BG374" s="35"/>
      <c r="BH374" s="35"/>
      <c r="BI374" s="35"/>
      <c r="BJ374" s="35"/>
      <c r="BK374" s="35"/>
      <c r="BL374" s="35"/>
      <c r="BM374" s="35"/>
      <c r="BN374" s="52"/>
      <c r="BO374" s="35"/>
      <c r="BP374" s="35"/>
      <c r="BQ374" s="35"/>
      <c r="BR374" s="35"/>
      <c r="BS374" s="35"/>
      <c r="BT374" s="35"/>
      <c r="BU374" s="35"/>
      <c r="BV374" s="35"/>
      <c r="BW374" s="52"/>
      <c r="BX374" s="35"/>
      <c r="BY374" s="35"/>
      <c r="BZ374" s="35"/>
      <c r="CA374" s="35"/>
      <c r="CB374" s="35"/>
      <c r="CC374" s="35"/>
      <c r="CD374" s="35"/>
      <c r="CE374" s="35"/>
      <c r="CF374" s="52"/>
    </row>
    <row r="375" spans="1:123" x14ac:dyDescent="0.2">
      <c r="A375" t="s">
        <v>489</v>
      </c>
    </row>
    <row r="377" spans="1:123" x14ac:dyDescent="0.2">
      <c r="A377" t="s">
        <v>510</v>
      </c>
    </row>
    <row r="379" spans="1:123" ht="16" customHeight="1" x14ac:dyDescent="0.2">
      <c r="A379" s="225" t="s">
        <v>500</v>
      </c>
      <c r="B379" s="225"/>
      <c r="C379" s="225"/>
      <c r="D379" s="225"/>
      <c r="E379" s="225"/>
      <c r="F379" s="225"/>
      <c r="G379" s="225"/>
      <c r="H379" s="225"/>
      <c r="I379" s="225"/>
      <c r="J379" s="137"/>
      <c r="K379" s="137"/>
      <c r="L379" s="137"/>
      <c r="M379" s="137"/>
      <c r="N379" s="137"/>
      <c r="O379" s="137"/>
      <c r="P379" s="137"/>
      <c r="Q379" s="137"/>
      <c r="R379" s="137"/>
      <c r="S379" s="137"/>
      <c r="T379" s="137"/>
      <c r="U379" s="137"/>
      <c r="V379" s="137"/>
      <c r="W379" s="137"/>
      <c r="X379" s="137"/>
      <c r="Y379" s="137"/>
      <c r="Z379" s="137"/>
      <c r="AA379" s="137"/>
      <c r="AB379" s="137"/>
      <c r="AC379" s="137"/>
      <c r="AD379" s="137"/>
      <c r="AE379" s="137"/>
      <c r="AF379" s="137"/>
      <c r="AG379" s="137"/>
      <c r="AH379" s="137"/>
      <c r="AI379" s="137"/>
      <c r="AJ379" s="137"/>
      <c r="AK379" s="137"/>
      <c r="AL379" s="137"/>
      <c r="AM379" s="137"/>
      <c r="AN379" s="137"/>
      <c r="AO379" s="137"/>
      <c r="AP379" s="137"/>
      <c r="AQ379" s="137"/>
      <c r="AR379" s="137"/>
      <c r="AS379" s="137"/>
      <c r="AT379" s="137"/>
      <c r="AU379" s="137"/>
      <c r="AV379" s="137"/>
      <c r="AW379" s="137"/>
      <c r="AX379" s="137"/>
      <c r="AY379" s="137"/>
      <c r="AZ379" s="137"/>
      <c r="BA379" s="137"/>
      <c r="BB379" s="137"/>
      <c r="BC379" s="137"/>
      <c r="BD379" s="137"/>
      <c r="BE379" s="137"/>
      <c r="BF379" s="137"/>
      <c r="BG379" s="137"/>
      <c r="BH379" s="137"/>
      <c r="BI379" s="137"/>
      <c r="BJ379" s="137"/>
      <c r="BK379" s="137"/>
      <c r="BL379" s="137"/>
      <c r="BM379" s="137"/>
      <c r="BN379" s="137"/>
      <c r="BO379" s="137"/>
      <c r="BP379" s="137"/>
      <c r="BQ379" s="137"/>
      <c r="BR379" s="137"/>
      <c r="BS379" s="137"/>
      <c r="BT379" s="137"/>
      <c r="BU379" s="137"/>
      <c r="BV379" s="137"/>
      <c r="BW379" s="137"/>
      <c r="BX379" s="137"/>
      <c r="BY379" s="137"/>
      <c r="BZ379" s="137"/>
      <c r="CA379" s="137"/>
      <c r="CB379" s="137"/>
      <c r="CC379" s="137"/>
      <c r="CD379" s="137"/>
      <c r="CE379" s="137"/>
      <c r="CF379" s="137"/>
      <c r="CG379" s="137"/>
      <c r="CH379" s="137"/>
      <c r="CI379" s="137"/>
      <c r="CJ379" s="137"/>
      <c r="CK379" s="137"/>
      <c r="CL379" s="137"/>
      <c r="CM379" s="137"/>
      <c r="CN379" s="137"/>
      <c r="CO379" s="137"/>
      <c r="CP379" s="137"/>
      <c r="CQ379" s="137"/>
      <c r="CR379" s="137"/>
      <c r="CS379" s="137"/>
      <c r="CT379" s="137"/>
      <c r="CU379" s="137"/>
      <c r="CV379" s="137"/>
      <c r="CW379" s="137"/>
      <c r="CX379" s="137"/>
      <c r="CY379" s="137"/>
      <c r="CZ379" s="137"/>
      <c r="DA379" s="137"/>
      <c r="DB379" s="137"/>
      <c r="DC379" s="137"/>
      <c r="DD379" s="137"/>
      <c r="DE379" s="137"/>
      <c r="DF379" s="137"/>
      <c r="DG379" s="137"/>
      <c r="DH379" s="137"/>
      <c r="DI379" s="137"/>
      <c r="DJ379" s="137"/>
      <c r="DK379" s="137"/>
      <c r="DL379" s="137"/>
      <c r="DM379" s="137"/>
      <c r="DN379" s="137"/>
      <c r="DO379" s="137"/>
      <c r="DP379" s="137"/>
      <c r="DQ379" s="137"/>
      <c r="DR379" s="137"/>
      <c r="DS379" s="137"/>
    </row>
    <row r="380" spans="1:123" s="66" customFormat="1" ht="49" customHeight="1" x14ac:dyDescent="0.2">
      <c r="B380" s="208" t="s">
        <v>501</v>
      </c>
      <c r="C380" s="208"/>
      <c r="D380" s="208"/>
      <c r="E380" s="208"/>
      <c r="F380" s="208"/>
      <c r="G380" s="208"/>
      <c r="H380" s="208"/>
      <c r="I380" s="208"/>
      <c r="J380" s="208"/>
      <c r="K380" s="208"/>
      <c r="L380" s="208"/>
      <c r="M380" s="138"/>
      <c r="N380" s="208" t="s">
        <v>502</v>
      </c>
      <c r="O380" s="208"/>
      <c r="P380" s="208"/>
      <c r="Q380" s="208"/>
      <c r="R380" s="208"/>
      <c r="S380" s="208"/>
      <c r="T380" s="208"/>
      <c r="U380" s="208"/>
      <c r="V380" s="208"/>
      <c r="W380" s="208"/>
      <c r="X380" s="208"/>
      <c r="Y380" s="138"/>
      <c r="Z380" s="219" t="s">
        <v>234</v>
      </c>
      <c r="AA380" s="219"/>
      <c r="AB380" s="219"/>
      <c r="AC380" s="219"/>
      <c r="AD380" s="219"/>
      <c r="AE380" s="219"/>
      <c r="AF380" s="219"/>
      <c r="AG380" s="219"/>
      <c r="AH380" s="219"/>
      <c r="AI380" s="219"/>
      <c r="AJ380" s="219"/>
      <c r="AK380" s="139"/>
      <c r="AL380" s="219" t="s">
        <v>235</v>
      </c>
      <c r="AM380" s="219"/>
      <c r="AN380" s="219"/>
      <c r="AO380" s="219"/>
      <c r="AP380" s="219"/>
      <c r="AQ380" s="219"/>
      <c r="AR380" s="219"/>
      <c r="AS380" s="219"/>
      <c r="AT380" s="219"/>
      <c r="AU380" s="219"/>
      <c r="AV380" s="219"/>
      <c r="AW380" s="139"/>
      <c r="AX380" s="219" t="s">
        <v>230</v>
      </c>
      <c r="AY380" s="219"/>
      <c r="AZ380" s="219"/>
      <c r="BA380" s="219"/>
      <c r="BB380" s="219"/>
      <c r="BC380" s="219"/>
      <c r="BD380" s="219"/>
      <c r="BE380" s="219"/>
      <c r="BF380" s="219"/>
      <c r="BG380" s="219"/>
      <c r="BH380" s="219"/>
      <c r="BI380" s="139"/>
      <c r="BJ380" s="219" t="s">
        <v>231</v>
      </c>
      <c r="BK380" s="219"/>
      <c r="BL380" s="219"/>
      <c r="BM380" s="219"/>
      <c r="BN380" s="219"/>
      <c r="BO380" s="219"/>
      <c r="BP380" s="219"/>
      <c r="BQ380" s="219"/>
      <c r="BR380" s="219"/>
      <c r="BS380" s="219"/>
      <c r="BT380" s="219"/>
      <c r="BU380" s="139"/>
      <c r="BV380" s="219" t="s">
        <v>480</v>
      </c>
      <c r="BW380" s="219"/>
      <c r="BX380" s="219"/>
      <c r="BY380" s="219"/>
      <c r="BZ380" s="219"/>
      <c r="CA380" s="219"/>
      <c r="CB380" s="219"/>
      <c r="CC380" s="219"/>
      <c r="CD380" s="219"/>
      <c r="CE380" s="219"/>
      <c r="CF380" s="219"/>
      <c r="CG380" s="139"/>
      <c r="CH380" s="219" t="s">
        <v>503</v>
      </c>
      <c r="CI380" s="219"/>
      <c r="CJ380" s="219"/>
      <c r="CK380" s="219"/>
      <c r="CL380" s="219"/>
      <c r="CM380" s="219"/>
      <c r="CN380" s="219"/>
      <c r="CO380" s="219"/>
      <c r="CP380" s="219"/>
      <c r="CQ380" s="219"/>
      <c r="CR380" s="219"/>
      <c r="CS380" s="139"/>
      <c r="CT380" s="219" t="s">
        <v>504</v>
      </c>
      <c r="CU380" s="219"/>
      <c r="CV380" s="219"/>
      <c r="CW380" s="219"/>
      <c r="CX380" s="219"/>
      <c r="CY380" s="219"/>
      <c r="CZ380" s="219"/>
      <c r="DA380" s="219"/>
      <c r="DB380" s="219"/>
      <c r="DC380" s="219"/>
      <c r="DD380" s="219"/>
      <c r="DE380" s="139"/>
      <c r="DF380" s="219" t="s">
        <v>505</v>
      </c>
      <c r="DG380" s="219"/>
      <c r="DH380" s="219"/>
      <c r="DI380" s="219"/>
      <c r="DJ380" s="219"/>
      <c r="DK380" s="219"/>
      <c r="DL380" s="219"/>
      <c r="DM380" s="219"/>
      <c r="DN380" s="219"/>
      <c r="DO380" s="219"/>
      <c r="DP380" s="219"/>
      <c r="DQ380" s="139"/>
      <c r="DR380" s="126" t="s">
        <v>224</v>
      </c>
      <c r="DS380" s="139"/>
    </row>
    <row r="381" spans="1:123" x14ac:dyDescent="0.2">
      <c r="B381" s="165" t="s">
        <v>81</v>
      </c>
      <c r="C381" s="165" t="s">
        <v>82</v>
      </c>
      <c r="D381" s="165" t="s">
        <v>83</v>
      </c>
      <c r="E381" s="165" t="s">
        <v>84</v>
      </c>
      <c r="F381" s="165" t="s">
        <v>29</v>
      </c>
      <c r="G381" s="165" t="s">
        <v>30</v>
      </c>
      <c r="H381" s="165" t="s">
        <v>31</v>
      </c>
      <c r="I381" s="165" t="s">
        <v>32</v>
      </c>
      <c r="J381" s="165" t="s">
        <v>33</v>
      </c>
      <c r="K381" s="165" t="s">
        <v>34</v>
      </c>
      <c r="L381" s="165" t="s">
        <v>35</v>
      </c>
      <c r="M381" s="43" t="s">
        <v>85</v>
      </c>
      <c r="N381" s="165" t="s">
        <v>81</v>
      </c>
      <c r="O381" s="165" t="s">
        <v>82</v>
      </c>
      <c r="P381" s="165" t="s">
        <v>83</v>
      </c>
      <c r="Q381" s="165" t="s">
        <v>84</v>
      </c>
      <c r="R381" s="165" t="s">
        <v>29</v>
      </c>
      <c r="S381" s="165" t="s">
        <v>30</v>
      </c>
      <c r="T381" s="165" t="s">
        <v>31</v>
      </c>
      <c r="U381" s="165" t="s">
        <v>32</v>
      </c>
      <c r="V381" s="165" t="s">
        <v>33</v>
      </c>
      <c r="W381" s="165" t="s">
        <v>34</v>
      </c>
      <c r="X381" s="165" t="s">
        <v>35</v>
      </c>
      <c r="Y381" s="43" t="s">
        <v>85</v>
      </c>
      <c r="Z381" s="59" t="s">
        <v>81</v>
      </c>
      <c r="AA381" s="59" t="s">
        <v>82</v>
      </c>
      <c r="AB381" s="59" t="s">
        <v>83</v>
      </c>
      <c r="AC381" s="59" t="s">
        <v>84</v>
      </c>
      <c r="AD381" s="59" t="s">
        <v>29</v>
      </c>
      <c r="AE381" s="59" t="s">
        <v>30</v>
      </c>
      <c r="AF381" s="59" t="s">
        <v>31</v>
      </c>
      <c r="AG381" s="59" t="s">
        <v>32</v>
      </c>
      <c r="AH381" s="59" t="s">
        <v>33</v>
      </c>
      <c r="AI381" s="59" t="s">
        <v>34</v>
      </c>
      <c r="AJ381" s="59" t="s">
        <v>35</v>
      </c>
      <c r="AK381" s="60" t="s">
        <v>85</v>
      </c>
      <c r="AL381" s="59" t="s">
        <v>81</v>
      </c>
      <c r="AM381" s="59" t="s">
        <v>82</v>
      </c>
      <c r="AN381" s="59" t="s">
        <v>83</v>
      </c>
      <c r="AO381" s="59" t="s">
        <v>84</v>
      </c>
      <c r="AP381" s="59" t="s">
        <v>29</v>
      </c>
      <c r="AQ381" s="59" t="s">
        <v>30</v>
      </c>
      <c r="AR381" s="59" t="s">
        <v>31</v>
      </c>
      <c r="AS381" s="59" t="s">
        <v>32</v>
      </c>
      <c r="AT381" s="59" t="s">
        <v>33</v>
      </c>
      <c r="AU381" s="59" t="s">
        <v>34</v>
      </c>
      <c r="AV381" s="59" t="s">
        <v>35</v>
      </c>
      <c r="AW381" s="60" t="s">
        <v>85</v>
      </c>
      <c r="AX381" s="59" t="s">
        <v>81</v>
      </c>
      <c r="AY381" s="59" t="s">
        <v>82</v>
      </c>
      <c r="AZ381" s="59" t="s">
        <v>83</v>
      </c>
      <c r="BA381" s="59" t="s">
        <v>84</v>
      </c>
      <c r="BB381" s="59" t="s">
        <v>29</v>
      </c>
      <c r="BC381" s="59" t="s">
        <v>30</v>
      </c>
      <c r="BD381" s="59" t="s">
        <v>31</v>
      </c>
      <c r="BE381" s="59" t="s">
        <v>32</v>
      </c>
      <c r="BF381" s="59" t="s">
        <v>33</v>
      </c>
      <c r="BG381" s="59" t="s">
        <v>34</v>
      </c>
      <c r="BH381" s="59" t="s">
        <v>35</v>
      </c>
      <c r="BI381" s="60" t="s">
        <v>85</v>
      </c>
      <c r="BJ381" s="59" t="s">
        <v>81</v>
      </c>
      <c r="BK381" s="59" t="s">
        <v>82</v>
      </c>
      <c r="BL381" s="59" t="s">
        <v>83</v>
      </c>
      <c r="BM381" s="59" t="s">
        <v>84</v>
      </c>
      <c r="BN381" s="59" t="s">
        <v>29</v>
      </c>
      <c r="BO381" s="59" t="s">
        <v>30</v>
      </c>
      <c r="BP381" s="59" t="s">
        <v>31</v>
      </c>
      <c r="BQ381" s="59" t="s">
        <v>32</v>
      </c>
      <c r="BR381" s="59" t="s">
        <v>33</v>
      </c>
      <c r="BS381" s="59" t="s">
        <v>34</v>
      </c>
      <c r="BT381" s="59" t="s">
        <v>35</v>
      </c>
      <c r="BU381" s="60" t="s">
        <v>85</v>
      </c>
      <c r="BV381" s="59" t="s">
        <v>81</v>
      </c>
      <c r="BW381" s="59" t="s">
        <v>82</v>
      </c>
      <c r="BX381" s="59" t="s">
        <v>83</v>
      </c>
      <c r="BY381" s="59" t="s">
        <v>84</v>
      </c>
      <c r="BZ381" s="59" t="s">
        <v>29</v>
      </c>
      <c r="CA381" s="59" t="s">
        <v>30</v>
      </c>
      <c r="CB381" s="59" t="s">
        <v>31</v>
      </c>
      <c r="CC381" s="59" t="s">
        <v>32</v>
      </c>
      <c r="CD381" s="59" t="s">
        <v>33</v>
      </c>
      <c r="CE381" s="59" t="s">
        <v>34</v>
      </c>
      <c r="CF381" s="59" t="s">
        <v>35</v>
      </c>
      <c r="CG381" s="60" t="s">
        <v>85</v>
      </c>
      <c r="CH381" s="59" t="s">
        <v>81</v>
      </c>
      <c r="CI381" s="59" t="s">
        <v>82</v>
      </c>
      <c r="CJ381" s="59" t="s">
        <v>83</v>
      </c>
      <c r="CK381" s="59" t="s">
        <v>84</v>
      </c>
      <c r="CL381" s="59" t="s">
        <v>29</v>
      </c>
      <c r="CM381" s="59" t="s">
        <v>30</v>
      </c>
      <c r="CN381" s="59" t="s">
        <v>31</v>
      </c>
      <c r="CO381" s="59" t="s">
        <v>32</v>
      </c>
      <c r="CP381" s="59" t="s">
        <v>33</v>
      </c>
      <c r="CQ381" s="59" t="s">
        <v>34</v>
      </c>
      <c r="CR381" s="59" t="s">
        <v>35</v>
      </c>
      <c r="CS381" s="60" t="s">
        <v>85</v>
      </c>
      <c r="CT381" s="59" t="s">
        <v>81</v>
      </c>
      <c r="CU381" s="59" t="s">
        <v>82</v>
      </c>
      <c r="CV381" s="59" t="s">
        <v>83</v>
      </c>
      <c r="CW381" s="59" t="s">
        <v>84</v>
      </c>
      <c r="CX381" s="59" t="s">
        <v>29</v>
      </c>
      <c r="CY381" s="59" t="s">
        <v>30</v>
      </c>
      <c r="CZ381" s="59" t="s">
        <v>31</v>
      </c>
      <c r="DA381" s="59" t="s">
        <v>32</v>
      </c>
      <c r="DB381" s="59" t="s">
        <v>33</v>
      </c>
      <c r="DC381" s="59" t="s">
        <v>34</v>
      </c>
      <c r="DD381" s="59" t="s">
        <v>35</v>
      </c>
      <c r="DE381" s="60" t="s">
        <v>85</v>
      </c>
      <c r="DF381" s="59" t="s">
        <v>81</v>
      </c>
      <c r="DG381" s="59" t="s">
        <v>82</v>
      </c>
      <c r="DH381" s="59" t="s">
        <v>83</v>
      </c>
      <c r="DI381" s="59" t="s">
        <v>84</v>
      </c>
      <c r="DJ381" s="59" t="s">
        <v>29</v>
      </c>
      <c r="DK381" s="59" t="s">
        <v>30</v>
      </c>
      <c r="DL381" s="59" t="s">
        <v>31</v>
      </c>
      <c r="DM381" s="59" t="s">
        <v>32</v>
      </c>
      <c r="DN381" s="59" t="s">
        <v>33</v>
      </c>
      <c r="DO381" s="59" t="s">
        <v>34</v>
      </c>
      <c r="DP381" s="59" t="s">
        <v>35</v>
      </c>
      <c r="DQ381" s="60" t="s">
        <v>85</v>
      </c>
      <c r="DR381" s="59" t="s">
        <v>81</v>
      </c>
      <c r="DS381" s="60" t="s">
        <v>85</v>
      </c>
    </row>
    <row r="382" spans="1:123" x14ac:dyDescent="0.2">
      <c r="A382" t="s">
        <v>159</v>
      </c>
      <c r="B382" s="29">
        <v>0</v>
      </c>
      <c r="C382" s="29">
        <v>0</v>
      </c>
      <c r="D382" s="29">
        <v>0</v>
      </c>
      <c r="E382" s="29">
        <v>0</v>
      </c>
      <c r="F382" s="29">
        <v>0</v>
      </c>
      <c r="G382" s="29">
        <v>0</v>
      </c>
      <c r="H382" s="29">
        <v>0</v>
      </c>
      <c r="I382" s="29">
        <v>0</v>
      </c>
      <c r="J382" s="29">
        <v>0</v>
      </c>
      <c r="K382" s="29">
        <v>0</v>
      </c>
      <c r="L382" s="29">
        <v>0</v>
      </c>
      <c r="M382" s="44">
        <f>SUM(B382:L382)</f>
        <v>0</v>
      </c>
      <c r="N382" s="29">
        <v>0</v>
      </c>
      <c r="O382" s="29">
        <v>0</v>
      </c>
      <c r="P382" s="29">
        <v>0</v>
      </c>
      <c r="Q382" s="29">
        <v>0</v>
      </c>
      <c r="R382" s="29">
        <v>0</v>
      </c>
      <c r="S382" s="29">
        <v>0</v>
      </c>
      <c r="T382" s="29">
        <v>0</v>
      </c>
      <c r="U382" s="29">
        <v>0</v>
      </c>
      <c r="V382" s="29">
        <v>0</v>
      </c>
      <c r="W382" s="29">
        <v>0</v>
      </c>
      <c r="X382" s="29">
        <v>0</v>
      </c>
      <c r="Y382" s="44">
        <f>SUM(N382:X382)</f>
        <v>0</v>
      </c>
      <c r="Z382" s="29">
        <v>0</v>
      </c>
      <c r="AA382" s="29">
        <v>0</v>
      </c>
      <c r="AB382" s="29">
        <v>0</v>
      </c>
      <c r="AC382" s="29">
        <v>0</v>
      </c>
      <c r="AD382" s="29">
        <v>0</v>
      </c>
      <c r="AE382" s="29">
        <v>0</v>
      </c>
      <c r="AF382" s="29">
        <v>0</v>
      </c>
      <c r="AG382" s="29">
        <v>0</v>
      </c>
      <c r="AH382" s="29">
        <v>0</v>
      </c>
      <c r="AI382" s="29">
        <v>0</v>
      </c>
      <c r="AJ382" s="29">
        <v>0</v>
      </c>
      <c r="AK382" s="44">
        <f>SUM(Z382:AJ382)</f>
        <v>0</v>
      </c>
      <c r="AL382" s="29">
        <v>0</v>
      </c>
      <c r="AM382" s="29">
        <v>0</v>
      </c>
      <c r="AN382" s="29">
        <v>0</v>
      </c>
      <c r="AO382" s="29">
        <v>0</v>
      </c>
      <c r="AP382" s="29">
        <v>0</v>
      </c>
      <c r="AQ382" s="29">
        <v>0</v>
      </c>
      <c r="AR382" s="29">
        <v>0</v>
      </c>
      <c r="AS382" s="29">
        <v>0</v>
      </c>
      <c r="AT382" s="29">
        <v>0</v>
      </c>
      <c r="AU382" s="29">
        <v>0</v>
      </c>
      <c r="AV382" s="29">
        <v>0</v>
      </c>
      <c r="AW382" s="44">
        <f>SUM(AL382:AV382)</f>
        <v>0</v>
      </c>
      <c r="AX382" s="29">
        <v>0</v>
      </c>
      <c r="AY382" s="29">
        <v>0</v>
      </c>
      <c r="AZ382" s="29">
        <v>0</v>
      </c>
      <c r="BA382" s="29">
        <v>0</v>
      </c>
      <c r="BB382" s="29">
        <v>0</v>
      </c>
      <c r="BC382" s="29">
        <v>0</v>
      </c>
      <c r="BD382" s="29">
        <v>0</v>
      </c>
      <c r="BE382" s="29">
        <v>0</v>
      </c>
      <c r="BF382" s="29">
        <v>0</v>
      </c>
      <c r="BG382" s="29">
        <v>0</v>
      </c>
      <c r="BH382" s="29">
        <v>0</v>
      </c>
      <c r="BI382" s="44">
        <f>SUM(AX382:BH382)</f>
        <v>0</v>
      </c>
      <c r="BJ382" s="29">
        <v>0</v>
      </c>
      <c r="BK382" s="29">
        <v>0</v>
      </c>
      <c r="BL382" s="29">
        <v>0</v>
      </c>
      <c r="BM382" s="29">
        <v>0</v>
      </c>
      <c r="BN382" s="29">
        <v>0</v>
      </c>
      <c r="BO382" s="29">
        <v>0</v>
      </c>
      <c r="BP382" s="29">
        <v>0</v>
      </c>
      <c r="BQ382" s="29">
        <v>0</v>
      </c>
      <c r="BR382" s="29">
        <v>0</v>
      </c>
      <c r="BS382" s="29">
        <v>0</v>
      </c>
      <c r="BT382" s="29">
        <v>0</v>
      </c>
      <c r="BU382" s="44">
        <f>SUM(BJ382:BT382)</f>
        <v>0</v>
      </c>
      <c r="BV382" s="29">
        <v>0</v>
      </c>
      <c r="BW382" s="29">
        <v>0</v>
      </c>
      <c r="BX382" s="29">
        <v>0</v>
      </c>
      <c r="BY382" s="29">
        <v>0</v>
      </c>
      <c r="BZ382" s="29">
        <v>0</v>
      </c>
      <c r="CA382" s="29">
        <v>0</v>
      </c>
      <c r="CB382" s="29">
        <v>0</v>
      </c>
      <c r="CC382" s="29">
        <v>0</v>
      </c>
      <c r="CD382" s="29">
        <v>0</v>
      </c>
      <c r="CE382" s="29">
        <v>0</v>
      </c>
      <c r="CF382" s="29">
        <v>0</v>
      </c>
      <c r="CG382" s="44">
        <f>SUM(BV382:CF382)</f>
        <v>0</v>
      </c>
      <c r="CH382" s="29">
        <v>0</v>
      </c>
      <c r="CI382" s="29">
        <v>0</v>
      </c>
      <c r="CJ382" s="29">
        <v>0</v>
      </c>
      <c r="CK382" s="29">
        <v>0</v>
      </c>
      <c r="CL382" s="29">
        <v>0</v>
      </c>
      <c r="CM382" s="29">
        <v>0</v>
      </c>
      <c r="CN382" s="29">
        <v>0</v>
      </c>
      <c r="CO382" s="29">
        <v>0</v>
      </c>
      <c r="CP382" s="29">
        <v>0</v>
      </c>
      <c r="CQ382" s="29">
        <v>0</v>
      </c>
      <c r="CR382" s="29">
        <v>0</v>
      </c>
      <c r="CS382" s="44">
        <f>SUM(CH382:CR382)</f>
        <v>0</v>
      </c>
      <c r="CT382" s="29">
        <v>0</v>
      </c>
      <c r="CU382" s="29">
        <v>0</v>
      </c>
      <c r="CV382" s="29">
        <v>0</v>
      </c>
      <c r="CW382" s="29">
        <v>0</v>
      </c>
      <c r="CX382" s="29">
        <v>0</v>
      </c>
      <c r="CY382" s="29">
        <v>0</v>
      </c>
      <c r="CZ382" s="29">
        <v>0</v>
      </c>
      <c r="DA382" s="29">
        <v>0</v>
      </c>
      <c r="DB382" s="29">
        <v>0</v>
      </c>
      <c r="DC382" s="29">
        <v>0</v>
      </c>
      <c r="DD382" s="29">
        <v>0</v>
      </c>
      <c r="DE382" s="44">
        <f>SUM(CT382:DD382)</f>
        <v>0</v>
      </c>
      <c r="DF382" s="29">
        <v>0</v>
      </c>
      <c r="DG382" s="29">
        <v>0</v>
      </c>
      <c r="DH382" s="29">
        <v>0</v>
      </c>
      <c r="DI382" s="29">
        <v>0</v>
      </c>
      <c r="DJ382" s="29">
        <v>0</v>
      </c>
      <c r="DK382" s="29">
        <v>0</v>
      </c>
      <c r="DL382" s="29">
        <v>0</v>
      </c>
      <c r="DM382" s="29">
        <v>0</v>
      </c>
      <c r="DN382" s="29">
        <v>0</v>
      </c>
      <c r="DO382" s="29">
        <v>0</v>
      </c>
      <c r="DP382" s="29">
        <v>0</v>
      </c>
      <c r="DQ382" s="44">
        <f>SUM(DF382:DP382)</f>
        <v>0</v>
      </c>
      <c r="DR382" s="29">
        <v>0</v>
      </c>
      <c r="DS382" s="44">
        <f>SUM(DH382:DR382)</f>
        <v>0</v>
      </c>
    </row>
    <row r="383" spans="1:123" x14ac:dyDescent="0.2">
      <c r="A383" t="s">
        <v>158</v>
      </c>
      <c r="B383" s="17" t="e">
        <f>B382/D382*100</f>
        <v>#DIV/0!</v>
      </c>
      <c r="C383" s="17" t="e">
        <f>C382/E382*100</f>
        <v>#DIV/0!</v>
      </c>
      <c r="D383" s="17" t="e">
        <f>D382/M382*100</f>
        <v>#DIV/0!</v>
      </c>
      <c r="E383" s="17" t="e">
        <f>E382/#REF!*100</f>
        <v>#REF!</v>
      </c>
      <c r="F383" s="17" t="e">
        <f>F382/#REF!*100</f>
        <v>#REF!</v>
      </c>
      <c r="G383" s="17" t="e">
        <f>G382/#REF!*100</f>
        <v>#REF!</v>
      </c>
      <c r="H383" s="17" t="e">
        <f>H382/#REF!*100</f>
        <v>#REF!</v>
      </c>
      <c r="I383" s="17" t="e">
        <f>I382/#REF!*100</f>
        <v>#REF!</v>
      </c>
      <c r="J383" s="17" t="e">
        <f>J382/#REF!*100</f>
        <v>#REF!</v>
      </c>
      <c r="K383" s="17" t="e">
        <f>K382/#REF!*100</f>
        <v>#REF!</v>
      </c>
      <c r="L383" s="17" t="e">
        <f>L382/#REF!*100</f>
        <v>#REF!</v>
      </c>
      <c r="M383" s="44" t="e">
        <f t="shared" ref="M383:M397" si="107">SUM(B383:L383)</f>
        <v>#DIV/0!</v>
      </c>
      <c r="N383" s="17" t="e">
        <f>N382/P382*100</f>
        <v>#DIV/0!</v>
      </c>
      <c r="O383" s="17" t="e">
        <f>O382/Q382*100</f>
        <v>#DIV/0!</v>
      </c>
      <c r="P383" s="17" t="e">
        <f>P382/Y382*100</f>
        <v>#DIV/0!</v>
      </c>
      <c r="Q383" s="17" t="e">
        <f>Q382/#REF!*100</f>
        <v>#REF!</v>
      </c>
      <c r="R383" s="17" t="e">
        <f>R382/#REF!*100</f>
        <v>#REF!</v>
      </c>
      <c r="S383" s="17" t="e">
        <f>S382/#REF!*100</f>
        <v>#REF!</v>
      </c>
      <c r="T383" s="17" t="e">
        <f>T382/#REF!*100</f>
        <v>#REF!</v>
      </c>
      <c r="U383" s="17" t="e">
        <f>U382/#REF!*100</f>
        <v>#REF!</v>
      </c>
      <c r="V383" s="17" t="e">
        <f>V382/#REF!*100</f>
        <v>#REF!</v>
      </c>
      <c r="W383" s="17" t="e">
        <f>W382/#REF!*100</f>
        <v>#REF!</v>
      </c>
      <c r="X383" s="17" t="e">
        <f>X382/#REF!*100</f>
        <v>#REF!</v>
      </c>
      <c r="Y383" s="44" t="e">
        <f t="shared" ref="Y383:Y397" si="108">SUM(N383:X383)</f>
        <v>#DIV/0!</v>
      </c>
      <c r="Z383" s="17" t="e">
        <f>Z382/AB382*100</f>
        <v>#DIV/0!</v>
      </c>
      <c r="AA383" s="17" t="e">
        <f>AA382/AC382*100</f>
        <v>#DIV/0!</v>
      </c>
      <c r="AB383" s="17" t="e">
        <f>AB382/AK382*100</f>
        <v>#DIV/0!</v>
      </c>
      <c r="AC383" s="17" t="e">
        <f>AC382/#REF!*100</f>
        <v>#REF!</v>
      </c>
      <c r="AD383" s="17" t="e">
        <f>AD382/#REF!*100</f>
        <v>#REF!</v>
      </c>
      <c r="AE383" s="17" t="e">
        <f>AE382/#REF!*100</f>
        <v>#REF!</v>
      </c>
      <c r="AF383" s="17" t="e">
        <f>AF382/#REF!*100</f>
        <v>#REF!</v>
      </c>
      <c r="AG383" s="17" t="e">
        <f>AG382/#REF!*100</f>
        <v>#REF!</v>
      </c>
      <c r="AH383" s="17" t="e">
        <f>AH382/#REF!*100</f>
        <v>#REF!</v>
      </c>
      <c r="AI383" s="17" t="e">
        <f>AI382/#REF!*100</f>
        <v>#REF!</v>
      </c>
      <c r="AJ383" s="17" t="e">
        <f>AJ382/#REF!*100</f>
        <v>#REF!</v>
      </c>
      <c r="AK383" s="44" t="e">
        <f t="shared" ref="AK383:AK397" si="109">SUM(Z383:AJ383)</f>
        <v>#DIV/0!</v>
      </c>
      <c r="AL383" s="17" t="e">
        <f>AL382/AN382*100</f>
        <v>#DIV/0!</v>
      </c>
      <c r="AM383" s="17" t="e">
        <f>AM382/AO382*100</f>
        <v>#DIV/0!</v>
      </c>
      <c r="AN383" s="17" t="e">
        <f>AN382/AW382*100</f>
        <v>#DIV/0!</v>
      </c>
      <c r="AO383" s="17" t="e">
        <f>AO382/#REF!*100</f>
        <v>#REF!</v>
      </c>
      <c r="AP383" s="17" t="e">
        <f>AP382/#REF!*100</f>
        <v>#REF!</v>
      </c>
      <c r="AQ383" s="17" t="e">
        <f>AQ382/#REF!*100</f>
        <v>#REF!</v>
      </c>
      <c r="AR383" s="17" t="e">
        <f>AR382/#REF!*100</f>
        <v>#REF!</v>
      </c>
      <c r="AS383" s="17" t="e">
        <f>AS382/#REF!*100</f>
        <v>#REF!</v>
      </c>
      <c r="AT383" s="17" t="e">
        <f>AT382/#REF!*100</f>
        <v>#REF!</v>
      </c>
      <c r="AU383" s="17" t="e">
        <f>AU382/#REF!*100</f>
        <v>#REF!</v>
      </c>
      <c r="AV383" s="17" t="e">
        <f>AV382/#REF!*100</f>
        <v>#REF!</v>
      </c>
      <c r="AW383" s="44" t="e">
        <f t="shared" ref="AW383:AW397" si="110">SUM(AL383:AV383)</f>
        <v>#DIV/0!</v>
      </c>
      <c r="AX383" s="17" t="e">
        <f>AX382/AZ382*100</f>
        <v>#DIV/0!</v>
      </c>
      <c r="AY383" s="17" t="e">
        <f>AY382/BA382*100</f>
        <v>#DIV/0!</v>
      </c>
      <c r="AZ383" s="17" t="e">
        <f>AZ382/BI382*100</f>
        <v>#DIV/0!</v>
      </c>
      <c r="BA383" s="17" t="e">
        <f>BA382/#REF!*100</f>
        <v>#REF!</v>
      </c>
      <c r="BB383" s="17" t="e">
        <f>BB382/#REF!*100</f>
        <v>#REF!</v>
      </c>
      <c r="BC383" s="17" t="e">
        <f>BC382/#REF!*100</f>
        <v>#REF!</v>
      </c>
      <c r="BD383" s="17" t="e">
        <f>BD382/#REF!*100</f>
        <v>#REF!</v>
      </c>
      <c r="BE383" s="17" t="e">
        <f>BE382/#REF!*100</f>
        <v>#REF!</v>
      </c>
      <c r="BF383" s="17" t="e">
        <f>BF382/#REF!*100</f>
        <v>#REF!</v>
      </c>
      <c r="BG383" s="17" t="e">
        <f>BG382/#REF!*100</f>
        <v>#REF!</v>
      </c>
      <c r="BH383" s="17" t="e">
        <f>BH382/#REF!*100</f>
        <v>#REF!</v>
      </c>
      <c r="BI383" s="44" t="e">
        <f t="shared" ref="BI383:BI397" si="111">SUM(AX383:BH383)</f>
        <v>#DIV/0!</v>
      </c>
      <c r="BJ383" s="17" t="e">
        <f>BJ382/BL382*100</f>
        <v>#DIV/0!</v>
      </c>
      <c r="BK383" s="17" t="e">
        <f>BK382/BM382*100</f>
        <v>#DIV/0!</v>
      </c>
      <c r="BL383" s="17" t="e">
        <f>BL382/BU382*100</f>
        <v>#DIV/0!</v>
      </c>
      <c r="BM383" s="17" t="e">
        <f>BM382/#REF!*100</f>
        <v>#REF!</v>
      </c>
      <c r="BN383" s="17" t="e">
        <f>BN382/#REF!*100</f>
        <v>#REF!</v>
      </c>
      <c r="BO383" s="17" t="e">
        <f>BO382/#REF!*100</f>
        <v>#REF!</v>
      </c>
      <c r="BP383" s="17" t="e">
        <f>BP382/#REF!*100</f>
        <v>#REF!</v>
      </c>
      <c r="BQ383" s="17" t="e">
        <f>BQ382/#REF!*100</f>
        <v>#REF!</v>
      </c>
      <c r="BR383" s="17" t="e">
        <f>BR382/#REF!*100</f>
        <v>#REF!</v>
      </c>
      <c r="BS383" s="17" t="e">
        <f>BS382/#REF!*100</f>
        <v>#REF!</v>
      </c>
      <c r="BT383" s="17" t="e">
        <f>BT382/#REF!*100</f>
        <v>#REF!</v>
      </c>
      <c r="BU383" s="44" t="e">
        <f t="shared" ref="BU383:BU397" si="112">SUM(BJ383:BT383)</f>
        <v>#DIV/0!</v>
      </c>
      <c r="BV383" s="17" t="e">
        <f>BV382/BX382*100</f>
        <v>#DIV/0!</v>
      </c>
      <c r="BW383" s="17" t="e">
        <f>BW382/BY382*100</f>
        <v>#DIV/0!</v>
      </c>
      <c r="BX383" s="17" t="e">
        <f>BX382/CG382*100</f>
        <v>#DIV/0!</v>
      </c>
      <c r="BY383" s="17" t="e">
        <f>BY382/#REF!*100</f>
        <v>#REF!</v>
      </c>
      <c r="BZ383" s="17" t="e">
        <f>BZ382/#REF!*100</f>
        <v>#REF!</v>
      </c>
      <c r="CA383" s="17" t="e">
        <f>CA382/#REF!*100</f>
        <v>#REF!</v>
      </c>
      <c r="CB383" s="17" t="e">
        <f>CB382/#REF!*100</f>
        <v>#REF!</v>
      </c>
      <c r="CC383" s="17" t="e">
        <f>CC382/#REF!*100</f>
        <v>#REF!</v>
      </c>
      <c r="CD383" s="17" t="e">
        <f>CD382/#REF!*100</f>
        <v>#REF!</v>
      </c>
      <c r="CE383" s="17" t="e">
        <f>CE382/#REF!*100</f>
        <v>#REF!</v>
      </c>
      <c r="CF383" s="17" t="e">
        <f>CF382/#REF!*100</f>
        <v>#REF!</v>
      </c>
      <c r="CG383" s="44" t="e">
        <f t="shared" ref="CG383:CG397" si="113">SUM(BV383:CF383)</f>
        <v>#DIV/0!</v>
      </c>
      <c r="CH383" s="17" t="e">
        <f>CH382/CJ382*100</f>
        <v>#DIV/0!</v>
      </c>
      <c r="CI383" s="17" t="e">
        <f>CI382/CK382*100</f>
        <v>#DIV/0!</v>
      </c>
      <c r="CJ383" s="17" t="e">
        <f>CJ382/CS382*100</f>
        <v>#DIV/0!</v>
      </c>
      <c r="CK383" s="17" t="e">
        <f>CK382/#REF!*100</f>
        <v>#REF!</v>
      </c>
      <c r="CL383" s="17" t="e">
        <f>CL382/#REF!*100</f>
        <v>#REF!</v>
      </c>
      <c r="CM383" s="17" t="e">
        <f>CM382/#REF!*100</f>
        <v>#REF!</v>
      </c>
      <c r="CN383" s="17" t="e">
        <f>CN382/#REF!*100</f>
        <v>#REF!</v>
      </c>
      <c r="CO383" s="17" t="e">
        <f>CO382/#REF!*100</f>
        <v>#REF!</v>
      </c>
      <c r="CP383" s="17" t="e">
        <f>CP382/#REF!*100</f>
        <v>#REF!</v>
      </c>
      <c r="CQ383" s="17" t="e">
        <f>CQ382/#REF!*100</f>
        <v>#REF!</v>
      </c>
      <c r="CR383" s="17" t="e">
        <f>CR382/#REF!*100</f>
        <v>#REF!</v>
      </c>
      <c r="CS383" s="44" t="e">
        <f t="shared" ref="CS383:CS397" si="114">SUM(CH383:CR383)</f>
        <v>#DIV/0!</v>
      </c>
      <c r="CT383" s="17" t="e">
        <f>CT382/CV382*100</f>
        <v>#DIV/0!</v>
      </c>
      <c r="CU383" s="17" t="e">
        <f>CU382/CW382*100</f>
        <v>#DIV/0!</v>
      </c>
      <c r="CV383" s="17" t="e">
        <f>CV382/DE382*100</f>
        <v>#DIV/0!</v>
      </c>
      <c r="CW383" s="17" t="e">
        <f>CW382/#REF!*100</f>
        <v>#REF!</v>
      </c>
      <c r="CX383" s="17" t="e">
        <f>CX382/#REF!*100</f>
        <v>#REF!</v>
      </c>
      <c r="CY383" s="17" t="e">
        <f>CY382/#REF!*100</f>
        <v>#REF!</v>
      </c>
      <c r="CZ383" s="17" t="e">
        <f>CZ382/#REF!*100</f>
        <v>#REF!</v>
      </c>
      <c r="DA383" s="17" t="e">
        <f>DA382/#REF!*100</f>
        <v>#REF!</v>
      </c>
      <c r="DB383" s="17" t="e">
        <f>DB382/#REF!*100</f>
        <v>#REF!</v>
      </c>
      <c r="DC383" s="17" t="e">
        <f>DC382/#REF!*100</f>
        <v>#REF!</v>
      </c>
      <c r="DD383" s="17" t="e">
        <f>DD382/#REF!*100</f>
        <v>#REF!</v>
      </c>
      <c r="DE383" s="44" t="e">
        <f t="shared" ref="DE383:DE397" si="115">SUM(CT383:DD383)</f>
        <v>#DIV/0!</v>
      </c>
      <c r="DF383" s="17" t="e">
        <f>DF382/DH382*100</f>
        <v>#DIV/0!</v>
      </c>
      <c r="DG383" s="17" t="e">
        <f>DG382/DI382*100</f>
        <v>#DIV/0!</v>
      </c>
      <c r="DH383" s="17" t="e">
        <f>DH382/DQ382*100</f>
        <v>#DIV/0!</v>
      </c>
      <c r="DI383" s="17" t="e">
        <f>DI382/#REF!*100</f>
        <v>#REF!</v>
      </c>
      <c r="DJ383" s="17" t="e">
        <f>DJ382/#REF!*100</f>
        <v>#REF!</v>
      </c>
      <c r="DK383" s="17" t="e">
        <f>DK382/#REF!*100</f>
        <v>#REF!</v>
      </c>
      <c r="DL383" s="17" t="e">
        <f>DL382/#REF!*100</f>
        <v>#REF!</v>
      </c>
      <c r="DM383" s="17" t="e">
        <f>DM382/#REF!*100</f>
        <v>#REF!</v>
      </c>
      <c r="DN383" s="17" t="e">
        <f>DN382/#REF!*100</f>
        <v>#REF!</v>
      </c>
      <c r="DO383" s="17" t="e">
        <f>DO382/#REF!*100</f>
        <v>#REF!</v>
      </c>
      <c r="DP383" s="17" t="e">
        <f>DP382/#REF!*100</f>
        <v>#REF!</v>
      </c>
      <c r="DQ383" s="44" t="e">
        <f t="shared" ref="DQ383:DQ397" si="116">SUM(DF383:DP383)</f>
        <v>#DIV/0!</v>
      </c>
      <c r="DR383" s="61" t="e">
        <v>#DIV/0!</v>
      </c>
      <c r="DS383" s="44" t="e">
        <f t="shared" ref="DS383:DS397" si="117">SUM(DH383:DR383)</f>
        <v>#DIV/0!</v>
      </c>
    </row>
    <row r="384" spans="1:123" x14ac:dyDescent="0.2">
      <c r="A384" t="s">
        <v>160</v>
      </c>
      <c r="B384" s="29">
        <v>3</v>
      </c>
      <c r="C384" s="29">
        <v>1</v>
      </c>
      <c r="D384" s="29">
        <v>1</v>
      </c>
      <c r="E384" s="29">
        <v>1</v>
      </c>
      <c r="F384" s="29">
        <v>0</v>
      </c>
      <c r="G384" s="29">
        <v>0</v>
      </c>
      <c r="H384" s="29">
        <v>0</v>
      </c>
      <c r="I384" s="29">
        <v>0</v>
      </c>
      <c r="J384" s="29">
        <v>0</v>
      </c>
      <c r="K384" s="29">
        <v>0</v>
      </c>
      <c r="L384" s="29">
        <v>0</v>
      </c>
      <c r="M384" s="44">
        <f t="shared" si="107"/>
        <v>6</v>
      </c>
      <c r="N384" s="29">
        <v>0</v>
      </c>
      <c r="O384" s="29">
        <v>1</v>
      </c>
      <c r="P384" s="29">
        <v>1</v>
      </c>
      <c r="Q384" s="29">
        <v>0</v>
      </c>
      <c r="R384" s="29">
        <v>1</v>
      </c>
      <c r="S384" s="29">
        <v>2</v>
      </c>
      <c r="T384" s="29">
        <v>0</v>
      </c>
      <c r="U384" s="29">
        <v>0</v>
      </c>
      <c r="V384" s="29">
        <v>0</v>
      </c>
      <c r="W384" s="29">
        <v>0</v>
      </c>
      <c r="X384" s="29">
        <v>0</v>
      </c>
      <c r="Y384" s="44">
        <f t="shared" si="108"/>
        <v>5</v>
      </c>
      <c r="Z384" s="29">
        <v>0</v>
      </c>
      <c r="AA384" s="29">
        <v>2</v>
      </c>
      <c r="AB384" s="29">
        <v>0</v>
      </c>
      <c r="AC384" s="29">
        <v>0</v>
      </c>
      <c r="AD384" s="29">
        <v>1</v>
      </c>
      <c r="AE384" s="29">
        <v>0</v>
      </c>
      <c r="AF384" s="29">
        <v>0</v>
      </c>
      <c r="AG384" s="29">
        <v>0</v>
      </c>
      <c r="AH384" s="29">
        <v>1</v>
      </c>
      <c r="AI384" s="29">
        <v>0</v>
      </c>
      <c r="AJ384" s="29">
        <v>0</v>
      </c>
      <c r="AK384" s="44">
        <f t="shared" si="109"/>
        <v>4</v>
      </c>
      <c r="AL384" s="29">
        <v>1</v>
      </c>
      <c r="AM384" s="29">
        <v>1</v>
      </c>
      <c r="AN384" s="29">
        <v>1</v>
      </c>
      <c r="AO384" s="29">
        <v>0</v>
      </c>
      <c r="AP384" s="29">
        <v>0</v>
      </c>
      <c r="AQ384" s="29">
        <v>0</v>
      </c>
      <c r="AR384" s="29">
        <v>0</v>
      </c>
      <c r="AS384" s="29">
        <v>0</v>
      </c>
      <c r="AT384" s="29">
        <v>0</v>
      </c>
      <c r="AU384" s="29">
        <v>0</v>
      </c>
      <c r="AV384" s="29">
        <v>0</v>
      </c>
      <c r="AW384" s="44">
        <f t="shared" si="110"/>
        <v>3</v>
      </c>
      <c r="AX384" s="29">
        <v>0</v>
      </c>
      <c r="AY384" s="29">
        <v>2</v>
      </c>
      <c r="AZ384" s="29">
        <v>2</v>
      </c>
      <c r="BA384" s="29">
        <v>0</v>
      </c>
      <c r="BB384" s="29">
        <v>0</v>
      </c>
      <c r="BC384" s="29">
        <v>0</v>
      </c>
      <c r="BD384" s="29">
        <v>0</v>
      </c>
      <c r="BE384" s="29">
        <v>0</v>
      </c>
      <c r="BF384" s="29">
        <v>0</v>
      </c>
      <c r="BG384" s="29">
        <v>0</v>
      </c>
      <c r="BH384" s="29">
        <v>0</v>
      </c>
      <c r="BI384" s="44">
        <f t="shared" si="111"/>
        <v>4</v>
      </c>
      <c r="BJ384" s="29">
        <v>1</v>
      </c>
      <c r="BK384" s="29">
        <v>0</v>
      </c>
      <c r="BL384" s="29">
        <v>2</v>
      </c>
      <c r="BM384" s="29">
        <v>0</v>
      </c>
      <c r="BN384" s="29">
        <v>0</v>
      </c>
      <c r="BO384" s="29">
        <v>1</v>
      </c>
      <c r="BP384" s="29">
        <v>1</v>
      </c>
      <c r="BQ384" s="29">
        <v>0</v>
      </c>
      <c r="BR384" s="29">
        <v>0</v>
      </c>
      <c r="BS384" s="29">
        <v>0</v>
      </c>
      <c r="BT384" s="29">
        <v>0</v>
      </c>
      <c r="BU384" s="44">
        <f t="shared" si="112"/>
        <v>5</v>
      </c>
      <c r="BV384" s="29">
        <v>0</v>
      </c>
      <c r="BW384" s="29">
        <v>0</v>
      </c>
      <c r="BX384" s="29">
        <v>0</v>
      </c>
      <c r="BY384" s="29">
        <v>1</v>
      </c>
      <c r="BZ384" s="29">
        <v>0</v>
      </c>
      <c r="CA384" s="29">
        <v>0</v>
      </c>
      <c r="CB384" s="29">
        <v>0</v>
      </c>
      <c r="CC384" s="29">
        <v>1</v>
      </c>
      <c r="CD384" s="29">
        <v>0</v>
      </c>
      <c r="CE384" s="29">
        <v>0</v>
      </c>
      <c r="CF384" s="29">
        <v>0</v>
      </c>
      <c r="CG384" s="44">
        <f t="shared" si="113"/>
        <v>2</v>
      </c>
      <c r="CH384" s="29">
        <v>0</v>
      </c>
      <c r="CI384" s="29">
        <v>0</v>
      </c>
      <c r="CJ384" s="29">
        <v>0</v>
      </c>
      <c r="CK384" s="29">
        <v>0</v>
      </c>
      <c r="CL384" s="29">
        <v>0</v>
      </c>
      <c r="CM384" s="29">
        <v>0</v>
      </c>
      <c r="CN384" s="29">
        <v>0</v>
      </c>
      <c r="CO384" s="29">
        <v>0</v>
      </c>
      <c r="CP384" s="29">
        <v>0</v>
      </c>
      <c r="CQ384" s="29">
        <v>0</v>
      </c>
      <c r="CR384" s="29">
        <v>0</v>
      </c>
      <c r="CS384" s="44">
        <f t="shared" si="114"/>
        <v>0</v>
      </c>
      <c r="CT384" s="29">
        <v>2</v>
      </c>
      <c r="CU384" s="29">
        <v>0</v>
      </c>
      <c r="CV384" s="29">
        <v>0</v>
      </c>
      <c r="CW384" s="29">
        <v>1</v>
      </c>
      <c r="CX384" s="29">
        <v>1</v>
      </c>
      <c r="CY384" s="29">
        <v>0</v>
      </c>
      <c r="CZ384" s="29">
        <v>1</v>
      </c>
      <c r="DA384" s="29">
        <v>0</v>
      </c>
      <c r="DB384" s="29">
        <v>0</v>
      </c>
      <c r="DC384" s="29">
        <v>0</v>
      </c>
      <c r="DD384" s="29">
        <v>0</v>
      </c>
      <c r="DE384" s="44">
        <f t="shared" si="115"/>
        <v>5</v>
      </c>
      <c r="DF384" s="29">
        <v>1</v>
      </c>
      <c r="DG384" s="29">
        <v>0</v>
      </c>
      <c r="DH384" s="29">
        <v>1</v>
      </c>
      <c r="DI384" s="29">
        <v>0</v>
      </c>
      <c r="DJ384" s="29">
        <v>0</v>
      </c>
      <c r="DK384" s="29">
        <v>0</v>
      </c>
      <c r="DL384" s="29">
        <v>1</v>
      </c>
      <c r="DM384" s="29">
        <v>0</v>
      </c>
      <c r="DN384" s="29">
        <v>0</v>
      </c>
      <c r="DO384" s="29">
        <v>0</v>
      </c>
      <c r="DP384" s="29">
        <v>0</v>
      </c>
      <c r="DQ384" s="44">
        <f t="shared" si="116"/>
        <v>3</v>
      </c>
      <c r="DR384" s="29">
        <v>0</v>
      </c>
      <c r="DS384" s="44">
        <f t="shared" si="117"/>
        <v>5</v>
      </c>
    </row>
    <row r="385" spans="1:123" x14ac:dyDescent="0.2">
      <c r="A385" t="s">
        <v>161</v>
      </c>
      <c r="B385" s="17">
        <f>B384/D384*100</f>
        <v>300</v>
      </c>
      <c r="C385" s="17">
        <f>C384/E384*100</f>
        <v>100</v>
      </c>
      <c r="D385" s="17">
        <f>D384/M384*100</f>
        <v>16.666666666666664</v>
      </c>
      <c r="E385" s="17" t="e">
        <f>E384/#REF!*100</f>
        <v>#REF!</v>
      </c>
      <c r="F385" s="17" t="e">
        <f>F384/#REF!*100</f>
        <v>#REF!</v>
      </c>
      <c r="G385" s="17" t="e">
        <f>G384/#REF!*100</f>
        <v>#REF!</v>
      </c>
      <c r="H385" s="17" t="e">
        <f>H384/#REF!*100</f>
        <v>#REF!</v>
      </c>
      <c r="I385" s="17" t="e">
        <f>I384/#REF!*100</f>
        <v>#REF!</v>
      </c>
      <c r="J385" s="17" t="e">
        <f>J384/#REF!*100</f>
        <v>#REF!</v>
      </c>
      <c r="K385" s="17" t="e">
        <f>K384/#REF!*100</f>
        <v>#REF!</v>
      </c>
      <c r="L385" s="17" t="e">
        <f>L384/#REF!*100</f>
        <v>#REF!</v>
      </c>
      <c r="M385" s="44" t="e">
        <f t="shared" si="107"/>
        <v>#REF!</v>
      </c>
      <c r="N385" s="17">
        <f>N384/P384*100</f>
        <v>0</v>
      </c>
      <c r="O385" s="17" t="e">
        <f>O384/Q384*100</f>
        <v>#DIV/0!</v>
      </c>
      <c r="P385" s="17">
        <f>P384/Y384*100</f>
        <v>20</v>
      </c>
      <c r="Q385" s="17" t="e">
        <f>Q384/#REF!*100</f>
        <v>#REF!</v>
      </c>
      <c r="R385" s="17" t="e">
        <f>R384/#REF!*100</f>
        <v>#REF!</v>
      </c>
      <c r="S385" s="17" t="e">
        <f>S384/#REF!*100</f>
        <v>#REF!</v>
      </c>
      <c r="T385" s="17" t="e">
        <f>T384/#REF!*100</f>
        <v>#REF!</v>
      </c>
      <c r="U385" s="17" t="e">
        <f>U384/#REF!*100</f>
        <v>#REF!</v>
      </c>
      <c r="V385" s="17" t="e">
        <f>V384/#REF!*100</f>
        <v>#REF!</v>
      </c>
      <c r="W385" s="17" t="e">
        <f>W384/#REF!*100</f>
        <v>#REF!</v>
      </c>
      <c r="X385" s="17" t="e">
        <f>X384/#REF!*100</f>
        <v>#REF!</v>
      </c>
      <c r="Y385" s="44" t="e">
        <f t="shared" si="108"/>
        <v>#DIV/0!</v>
      </c>
      <c r="Z385" s="17" t="e">
        <f>Z384/AB384*100</f>
        <v>#DIV/0!</v>
      </c>
      <c r="AA385" s="17" t="e">
        <f>AA384/AC384*100</f>
        <v>#DIV/0!</v>
      </c>
      <c r="AB385" s="17">
        <f>AB384/AK384*100</f>
        <v>0</v>
      </c>
      <c r="AC385" s="17" t="e">
        <f>AC384/#REF!*100</f>
        <v>#REF!</v>
      </c>
      <c r="AD385" s="17" t="e">
        <f>AD384/#REF!*100</f>
        <v>#REF!</v>
      </c>
      <c r="AE385" s="17" t="e">
        <f>AE384/#REF!*100</f>
        <v>#REF!</v>
      </c>
      <c r="AF385" s="17" t="e">
        <f>AF384/#REF!*100</f>
        <v>#REF!</v>
      </c>
      <c r="AG385" s="17" t="e">
        <f>AG384/#REF!*100</f>
        <v>#REF!</v>
      </c>
      <c r="AH385" s="17" t="e">
        <f>AH384/#REF!*100</f>
        <v>#REF!</v>
      </c>
      <c r="AI385" s="17" t="e">
        <f>AI384/#REF!*100</f>
        <v>#REF!</v>
      </c>
      <c r="AJ385" s="17" t="e">
        <f>AJ384/#REF!*100</f>
        <v>#REF!</v>
      </c>
      <c r="AK385" s="44" t="e">
        <f t="shared" si="109"/>
        <v>#DIV/0!</v>
      </c>
      <c r="AL385" s="17">
        <f>AL384/AN384*100</f>
        <v>100</v>
      </c>
      <c r="AM385" s="17" t="e">
        <f>AM384/AO384*100</f>
        <v>#DIV/0!</v>
      </c>
      <c r="AN385" s="17">
        <f>AN384/AW384*100</f>
        <v>33.333333333333329</v>
      </c>
      <c r="AO385" s="17" t="e">
        <f>AO384/#REF!*100</f>
        <v>#REF!</v>
      </c>
      <c r="AP385" s="17" t="e">
        <f>AP384/#REF!*100</f>
        <v>#REF!</v>
      </c>
      <c r="AQ385" s="17" t="e">
        <f>AQ384/#REF!*100</f>
        <v>#REF!</v>
      </c>
      <c r="AR385" s="17" t="e">
        <f>AR384/#REF!*100</f>
        <v>#REF!</v>
      </c>
      <c r="AS385" s="17" t="e">
        <f>AS384/#REF!*100</f>
        <v>#REF!</v>
      </c>
      <c r="AT385" s="17" t="e">
        <f>AT384/#REF!*100</f>
        <v>#REF!</v>
      </c>
      <c r="AU385" s="17" t="e">
        <f>AU384/#REF!*100</f>
        <v>#REF!</v>
      </c>
      <c r="AV385" s="17" t="e">
        <f>AV384/#REF!*100</f>
        <v>#REF!</v>
      </c>
      <c r="AW385" s="44" t="e">
        <f t="shared" si="110"/>
        <v>#DIV/0!</v>
      </c>
      <c r="AX385" s="17">
        <f>AX384/AZ384*100</f>
        <v>0</v>
      </c>
      <c r="AY385" s="17" t="e">
        <f>AY384/BA384*100</f>
        <v>#DIV/0!</v>
      </c>
      <c r="AZ385" s="17">
        <f>AZ384/BI384*100</f>
        <v>50</v>
      </c>
      <c r="BA385" s="17" t="e">
        <f>BA384/#REF!*100</f>
        <v>#REF!</v>
      </c>
      <c r="BB385" s="17" t="e">
        <f>BB384/#REF!*100</f>
        <v>#REF!</v>
      </c>
      <c r="BC385" s="17" t="e">
        <f>BC384/#REF!*100</f>
        <v>#REF!</v>
      </c>
      <c r="BD385" s="17" t="e">
        <f>BD384/#REF!*100</f>
        <v>#REF!</v>
      </c>
      <c r="BE385" s="17" t="e">
        <f>BE384/#REF!*100</f>
        <v>#REF!</v>
      </c>
      <c r="BF385" s="17" t="e">
        <f>BF384/#REF!*100</f>
        <v>#REF!</v>
      </c>
      <c r="BG385" s="17" t="e">
        <f>BG384/#REF!*100</f>
        <v>#REF!</v>
      </c>
      <c r="BH385" s="17" t="e">
        <f>BH384/#REF!*100</f>
        <v>#REF!</v>
      </c>
      <c r="BI385" s="44" t="e">
        <f t="shared" si="111"/>
        <v>#DIV/0!</v>
      </c>
      <c r="BJ385" s="17">
        <f>BJ384/BL384*100</f>
        <v>50</v>
      </c>
      <c r="BK385" s="17" t="e">
        <f>BK384/BM384*100</f>
        <v>#DIV/0!</v>
      </c>
      <c r="BL385" s="17">
        <f>BL384/BU384*100</f>
        <v>40</v>
      </c>
      <c r="BM385" s="17" t="e">
        <f>BM384/#REF!*100</f>
        <v>#REF!</v>
      </c>
      <c r="BN385" s="17" t="e">
        <f>BN384/#REF!*100</f>
        <v>#REF!</v>
      </c>
      <c r="BO385" s="17" t="e">
        <f>BO384/#REF!*100</f>
        <v>#REF!</v>
      </c>
      <c r="BP385" s="17" t="e">
        <f>BP384/#REF!*100</f>
        <v>#REF!</v>
      </c>
      <c r="BQ385" s="17" t="e">
        <f>BQ384/#REF!*100</f>
        <v>#REF!</v>
      </c>
      <c r="BR385" s="17" t="e">
        <f>BR384/#REF!*100</f>
        <v>#REF!</v>
      </c>
      <c r="BS385" s="17" t="e">
        <f>BS384/#REF!*100</f>
        <v>#REF!</v>
      </c>
      <c r="BT385" s="17" t="e">
        <f>BT384/#REF!*100</f>
        <v>#REF!</v>
      </c>
      <c r="BU385" s="44" t="e">
        <f t="shared" si="112"/>
        <v>#DIV/0!</v>
      </c>
      <c r="BV385" s="17" t="e">
        <f>BV384/BX384*100</f>
        <v>#DIV/0!</v>
      </c>
      <c r="BW385" s="17">
        <f>BW384/BY384*100</f>
        <v>0</v>
      </c>
      <c r="BX385" s="17">
        <f>BX384/CG384*100</f>
        <v>0</v>
      </c>
      <c r="BY385" s="17" t="e">
        <f>BY384/#REF!*100</f>
        <v>#REF!</v>
      </c>
      <c r="BZ385" s="17" t="e">
        <f>BZ384/#REF!*100</f>
        <v>#REF!</v>
      </c>
      <c r="CA385" s="17" t="e">
        <f>CA384/#REF!*100</f>
        <v>#REF!</v>
      </c>
      <c r="CB385" s="17" t="e">
        <f>CB384/#REF!*100</f>
        <v>#REF!</v>
      </c>
      <c r="CC385" s="17" t="e">
        <f>CC384/#REF!*100</f>
        <v>#REF!</v>
      </c>
      <c r="CD385" s="17" t="e">
        <f>CD384/#REF!*100</f>
        <v>#REF!</v>
      </c>
      <c r="CE385" s="17" t="e">
        <f>CE384/#REF!*100</f>
        <v>#REF!</v>
      </c>
      <c r="CF385" s="17" t="e">
        <f>CF384/#REF!*100</f>
        <v>#REF!</v>
      </c>
      <c r="CG385" s="44" t="e">
        <f t="shared" si="113"/>
        <v>#DIV/0!</v>
      </c>
      <c r="CH385" s="17" t="e">
        <f>CH384/CJ384*100</f>
        <v>#DIV/0!</v>
      </c>
      <c r="CI385" s="17" t="e">
        <f>CI384/CK384*100</f>
        <v>#DIV/0!</v>
      </c>
      <c r="CJ385" s="17" t="e">
        <f>CJ384/CS384*100</f>
        <v>#DIV/0!</v>
      </c>
      <c r="CK385" s="17" t="e">
        <f>CK384/#REF!*100</f>
        <v>#REF!</v>
      </c>
      <c r="CL385" s="17" t="e">
        <f>CL384/#REF!*100</f>
        <v>#REF!</v>
      </c>
      <c r="CM385" s="17" t="e">
        <f>CM384/#REF!*100</f>
        <v>#REF!</v>
      </c>
      <c r="CN385" s="17" t="e">
        <f>CN384/#REF!*100</f>
        <v>#REF!</v>
      </c>
      <c r="CO385" s="17" t="e">
        <f>CO384/#REF!*100</f>
        <v>#REF!</v>
      </c>
      <c r="CP385" s="17" t="e">
        <f>CP384/#REF!*100</f>
        <v>#REF!</v>
      </c>
      <c r="CQ385" s="17" t="e">
        <f>CQ384/#REF!*100</f>
        <v>#REF!</v>
      </c>
      <c r="CR385" s="17" t="e">
        <f>CR384/#REF!*100</f>
        <v>#REF!</v>
      </c>
      <c r="CS385" s="44" t="e">
        <f t="shared" si="114"/>
        <v>#DIV/0!</v>
      </c>
      <c r="CT385" s="17" t="e">
        <f>CT384/CV384*100</f>
        <v>#DIV/0!</v>
      </c>
      <c r="CU385" s="17">
        <f>CU384/CW384*100</f>
        <v>0</v>
      </c>
      <c r="CV385" s="17">
        <f>CV384/DE384*100</f>
        <v>0</v>
      </c>
      <c r="CW385" s="17" t="e">
        <f>CW384/#REF!*100</f>
        <v>#REF!</v>
      </c>
      <c r="CX385" s="17" t="e">
        <f>CX384/#REF!*100</f>
        <v>#REF!</v>
      </c>
      <c r="CY385" s="17" t="e">
        <f>CY384/#REF!*100</f>
        <v>#REF!</v>
      </c>
      <c r="CZ385" s="17" t="e">
        <f>CZ384/#REF!*100</f>
        <v>#REF!</v>
      </c>
      <c r="DA385" s="17" t="e">
        <f>DA384/#REF!*100</f>
        <v>#REF!</v>
      </c>
      <c r="DB385" s="17" t="e">
        <f>DB384/#REF!*100</f>
        <v>#REF!</v>
      </c>
      <c r="DC385" s="17" t="e">
        <f>DC384/#REF!*100</f>
        <v>#REF!</v>
      </c>
      <c r="DD385" s="17" t="e">
        <f>DD384/#REF!*100</f>
        <v>#REF!</v>
      </c>
      <c r="DE385" s="44" t="e">
        <f t="shared" si="115"/>
        <v>#DIV/0!</v>
      </c>
      <c r="DF385" s="17">
        <f>DF384/DH384*100</f>
        <v>100</v>
      </c>
      <c r="DG385" s="17" t="e">
        <f>DG384/DI384*100</f>
        <v>#DIV/0!</v>
      </c>
      <c r="DH385" s="17">
        <f>DH384/DQ384*100</f>
        <v>33.333333333333329</v>
      </c>
      <c r="DI385" s="17" t="e">
        <f>DI384/#REF!*100</f>
        <v>#REF!</v>
      </c>
      <c r="DJ385" s="17" t="e">
        <f>DJ384/#REF!*100</f>
        <v>#REF!</v>
      </c>
      <c r="DK385" s="17" t="e">
        <f>DK384/#REF!*100</f>
        <v>#REF!</v>
      </c>
      <c r="DL385" s="17" t="e">
        <f>DL384/#REF!*100</f>
        <v>#REF!</v>
      </c>
      <c r="DM385" s="17" t="e">
        <f>DM384/#REF!*100</f>
        <v>#REF!</v>
      </c>
      <c r="DN385" s="17" t="e">
        <f>DN384/#REF!*100</f>
        <v>#REF!</v>
      </c>
      <c r="DO385" s="17" t="e">
        <f>DO384/#REF!*100</f>
        <v>#REF!</v>
      </c>
      <c r="DP385" s="17" t="e">
        <f>DP384/#REF!*100</f>
        <v>#REF!</v>
      </c>
      <c r="DQ385" s="44" t="e">
        <f t="shared" si="116"/>
        <v>#DIV/0!</v>
      </c>
      <c r="DR385" s="61" t="e">
        <v>#DIV/0!</v>
      </c>
      <c r="DS385" s="44" t="e">
        <f t="shared" si="117"/>
        <v>#REF!</v>
      </c>
    </row>
    <row r="386" spans="1:123" x14ac:dyDescent="0.2">
      <c r="A386" s="30" t="s">
        <v>185</v>
      </c>
      <c r="B386" s="30">
        <f>B382+B384</f>
        <v>3</v>
      </c>
      <c r="C386" s="30">
        <f>C382+C384</f>
        <v>1</v>
      </c>
      <c r="D386" s="30">
        <f t="shared" ref="D386:L386" si="118">D382+D384</f>
        <v>1</v>
      </c>
      <c r="E386" s="30">
        <f t="shared" si="118"/>
        <v>1</v>
      </c>
      <c r="F386" s="30">
        <f t="shared" si="118"/>
        <v>0</v>
      </c>
      <c r="G386" s="30">
        <f t="shared" si="118"/>
        <v>0</v>
      </c>
      <c r="H386" s="30">
        <f t="shared" si="118"/>
        <v>0</v>
      </c>
      <c r="I386" s="30">
        <f t="shared" si="118"/>
        <v>0</v>
      </c>
      <c r="J386" s="30">
        <f t="shared" si="118"/>
        <v>0</v>
      </c>
      <c r="K386" s="30">
        <f t="shared" si="118"/>
        <v>0</v>
      </c>
      <c r="L386" s="30">
        <f t="shared" si="118"/>
        <v>0</v>
      </c>
      <c r="M386" s="147">
        <v>8</v>
      </c>
      <c r="N386" s="30">
        <f>N382+N384</f>
        <v>0</v>
      </c>
      <c r="O386" s="30">
        <f>O382+O384</f>
        <v>1</v>
      </c>
      <c r="P386" s="30">
        <f t="shared" ref="P386:X386" si="119">P382+P384</f>
        <v>1</v>
      </c>
      <c r="Q386" s="30">
        <f t="shared" si="119"/>
        <v>0</v>
      </c>
      <c r="R386" s="30">
        <f t="shared" si="119"/>
        <v>1</v>
      </c>
      <c r="S386" s="30">
        <f t="shared" si="119"/>
        <v>2</v>
      </c>
      <c r="T386" s="30">
        <f t="shared" si="119"/>
        <v>0</v>
      </c>
      <c r="U386" s="30">
        <f t="shared" si="119"/>
        <v>0</v>
      </c>
      <c r="V386" s="30">
        <f t="shared" si="119"/>
        <v>0</v>
      </c>
      <c r="W386" s="30">
        <f t="shared" si="119"/>
        <v>0</v>
      </c>
      <c r="X386" s="30">
        <f t="shared" si="119"/>
        <v>0</v>
      </c>
      <c r="Y386" s="147">
        <v>8</v>
      </c>
      <c r="Z386" s="30">
        <f>Z382+Z384</f>
        <v>0</v>
      </c>
      <c r="AA386" s="30">
        <f>AA382+AA384</f>
        <v>2</v>
      </c>
      <c r="AB386" s="30">
        <f t="shared" ref="AB386:AJ386" si="120">AB382+AB384</f>
        <v>0</v>
      </c>
      <c r="AC386" s="30">
        <f t="shared" si="120"/>
        <v>0</v>
      </c>
      <c r="AD386" s="30">
        <f t="shared" si="120"/>
        <v>1</v>
      </c>
      <c r="AE386" s="30">
        <f t="shared" si="120"/>
        <v>0</v>
      </c>
      <c r="AF386" s="30">
        <f t="shared" si="120"/>
        <v>0</v>
      </c>
      <c r="AG386" s="30">
        <f t="shared" si="120"/>
        <v>0</v>
      </c>
      <c r="AH386" s="30">
        <f t="shared" si="120"/>
        <v>1</v>
      </c>
      <c r="AI386" s="30">
        <f t="shared" si="120"/>
        <v>0</v>
      </c>
      <c r="AJ386" s="30">
        <f t="shared" si="120"/>
        <v>0</v>
      </c>
      <c r="AK386" s="147">
        <v>8</v>
      </c>
      <c r="AL386" s="30">
        <f>AL382+AL384</f>
        <v>1</v>
      </c>
      <c r="AM386" s="30">
        <f>AM382+AM384</f>
        <v>1</v>
      </c>
      <c r="AN386" s="30">
        <f t="shared" ref="AN386:AV386" si="121">AN382+AN384</f>
        <v>1</v>
      </c>
      <c r="AO386" s="30">
        <f t="shared" si="121"/>
        <v>0</v>
      </c>
      <c r="AP386" s="30">
        <f t="shared" si="121"/>
        <v>0</v>
      </c>
      <c r="AQ386" s="30">
        <f t="shared" si="121"/>
        <v>0</v>
      </c>
      <c r="AR386" s="30">
        <f t="shared" si="121"/>
        <v>0</v>
      </c>
      <c r="AS386" s="30">
        <f t="shared" si="121"/>
        <v>0</v>
      </c>
      <c r="AT386" s="30">
        <f t="shared" si="121"/>
        <v>0</v>
      </c>
      <c r="AU386" s="30">
        <f t="shared" si="121"/>
        <v>0</v>
      </c>
      <c r="AV386" s="30">
        <f t="shared" si="121"/>
        <v>0</v>
      </c>
      <c r="AW386" s="147">
        <v>8</v>
      </c>
      <c r="AX386" s="30">
        <f>AX382+AX384</f>
        <v>0</v>
      </c>
      <c r="AY386" s="30">
        <f>AY382+AY384</f>
        <v>2</v>
      </c>
      <c r="AZ386" s="30">
        <f t="shared" ref="AZ386:BH386" si="122">AZ382+AZ384</f>
        <v>2</v>
      </c>
      <c r="BA386" s="30">
        <f t="shared" si="122"/>
        <v>0</v>
      </c>
      <c r="BB386" s="30">
        <f t="shared" si="122"/>
        <v>0</v>
      </c>
      <c r="BC386" s="30">
        <f t="shared" si="122"/>
        <v>0</v>
      </c>
      <c r="BD386" s="30">
        <f t="shared" si="122"/>
        <v>0</v>
      </c>
      <c r="BE386" s="30">
        <f t="shared" si="122"/>
        <v>0</v>
      </c>
      <c r="BF386" s="30">
        <f t="shared" si="122"/>
        <v>0</v>
      </c>
      <c r="BG386" s="30">
        <f t="shared" si="122"/>
        <v>0</v>
      </c>
      <c r="BH386" s="30">
        <f t="shared" si="122"/>
        <v>0</v>
      </c>
      <c r="BI386" s="147">
        <v>8</v>
      </c>
      <c r="BJ386" s="30">
        <f>BJ382+BJ384</f>
        <v>1</v>
      </c>
      <c r="BK386" s="30">
        <f>BK382+BK384</f>
        <v>0</v>
      </c>
      <c r="BL386" s="30">
        <f t="shared" ref="BL386:BT386" si="123">BL382+BL384</f>
        <v>2</v>
      </c>
      <c r="BM386" s="30">
        <f t="shared" si="123"/>
        <v>0</v>
      </c>
      <c r="BN386" s="30">
        <f t="shared" si="123"/>
        <v>0</v>
      </c>
      <c r="BO386" s="30">
        <f t="shared" si="123"/>
        <v>1</v>
      </c>
      <c r="BP386" s="30">
        <f t="shared" si="123"/>
        <v>1</v>
      </c>
      <c r="BQ386" s="30">
        <f t="shared" si="123"/>
        <v>0</v>
      </c>
      <c r="BR386" s="30">
        <f t="shared" si="123"/>
        <v>0</v>
      </c>
      <c r="BS386" s="30">
        <f t="shared" si="123"/>
        <v>0</v>
      </c>
      <c r="BT386" s="30">
        <f t="shared" si="123"/>
        <v>0</v>
      </c>
      <c r="BU386" s="147">
        <v>8</v>
      </c>
      <c r="BV386" s="30">
        <f>BV382+BV384</f>
        <v>0</v>
      </c>
      <c r="BW386" s="30">
        <f>BW382+BW384</f>
        <v>0</v>
      </c>
      <c r="BX386" s="30">
        <f t="shared" ref="BX386:CF386" si="124">BX382+BX384</f>
        <v>0</v>
      </c>
      <c r="BY386" s="30">
        <f t="shared" si="124"/>
        <v>1</v>
      </c>
      <c r="BZ386" s="30">
        <f t="shared" si="124"/>
        <v>0</v>
      </c>
      <c r="CA386" s="30">
        <f t="shared" si="124"/>
        <v>0</v>
      </c>
      <c r="CB386" s="30">
        <f t="shared" si="124"/>
        <v>0</v>
      </c>
      <c r="CC386" s="30">
        <f t="shared" si="124"/>
        <v>1</v>
      </c>
      <c r="CD386" s="30">
        <f t="shared" si="124"/>
        <v>0</v>
      </c>
      <c r="CE386" s="30">
        <f t="shared" si="124"/>
        <v>0</v>
      </c>
      <c r="CF386" s="30">
        <f t="shared" si="124"/>
        <v>0</v>
      </c>
      <c r="CG386" s="147">
        <v>8</v>
      </c>
      <c r="CH386" s="30">
        <f>CH382+CH384</f>
        <v>0</v>
      </c>
      <c r="CI386" s="30">
        <f>CI382+CI384</f>
        <v>0</v>
      </c>
      <c r="CJ386" s="30">
        <f t="shared" ref="CJ386:CR386" si="125">CJ382+CJ384</f>
        <v>0</v>
      </c>
      <c r="CK386" s="30">
        <f t="shared" si="125"/>
        <v>0</v>
      </c>
      <c r="CL386" s="30">
        <f t="shared" si="125"/>
        <v>0</v>
      </c>
      <c r="CM386" s="30">
        <f t="shared" si="125"/>
        <v>0</v>
      </c>
      <c r="CN386" s="30">
        <f t="shared" si="125"/>
        <v>0</v>
      </c>
      <c r="CO386" s="30">
        <f t="shared" si="125"/>
        <v>0</v>
      </c>
      <c r="CP386" s="30">
        <f t="shared" si="125"/>
        <v>0</v>
      </c>
      <c r="CQ386" s="30">
        <f t="shared" si="125"/>
        <v>0</v>
      </c>
      <c r="CR386" s="30">
        <f t="shared" si="125"/>
        <v>0</v>
      </c>
      <c r="CS386" s="147">
        <v>8</v>
      </c>
      <c r="CT386" s="30">
        <f>CT382+CT384</f>
        <v>2</v>
      </c>
      <c r="CU386" s="30">
        <f>CU382+CU384</f>
        <v>0</v>
      </c>
      <c r="CV386" s="30">
        <f t="shared" ref="CV386:DD386" si="126">CV382+CV384</f>
        <v>0</v>
      </c>
      <c r="CW386" s="30">
        <f t="shared" si="126"/>
        <v>1</v>
      </c>
      <c r="CX386" s="30">
        <f t="shared" si="126"/>
        <v>1</v>
      </c>
      <c r="CY386" s="30">
        <f t="shared" si="126"/>
        <v>0</v>
      </c>
      <c r="CZ386" s="30">
        <f t="shared" si="126"/>
        <v>1</v>
      </c>
      <c r="DA386" s="30">
        <f t="shared" si="126"/>
        <v>0</v>
      </c>
      <c r="DB386" s="30">
        <f t="shared" si="126"/>
        <v>0</v>
      </c>
      <c r="DC386" s="30">
        <f t="shared" si="126"/>
        <v>0</v>
      </c>
      <c r="DD386" s="30">
        <f t="shared" si="126"/>
        <v>0</v>
      </c>
      <c r="DE386" s="147">
        <v>8</v>
      </c>
      <c r="DF386" s="30">
        <f>DF382+DF384</f>
        <v>1</v>
      </c>
      <c r="DG386" s="30">
        <f>DG382+DG384</f>
        <v>0</v>
      </c>
      <c r="DH386" s="30">
        <f t="shared" ref="DH386:DP386" si="127">DH382+DH384</f>
        <v>1</v>
      </c>
      <c r="DI386" s="30">
        <f t="shared" si="127"/>
        <v>0</v>
      </c>
      <c r="DJ386" s="30">
        <f t="shared" si="127"/>
        <v>0</v>
      </c>
      <c r="DK386" s="30">
        <f t="shared" si="127"/>
        <v>0</v>
      </c>
      <c r="DL386" s="30">
        <f t="shared" si="127"/>
        <v>1</v>
      </c>
      <c r="DM386" s="30">
        <f t="shared" si="127"/>
        <v>0</v>
      </c>
      <c r="DN386" s="30">
        <f t="shared" si="127"/>
        <v>0</v>
      </c>
      <c r="DO386" s="30">
        <f t="shared" si="127"/>
        <v>0</v>
      </c>
      <c r="DP386" s="30">
        <f t="shared" si="127"/>
        <v>0</v>
      </c>
      <c r="DQ386" s="147">
        <v>8</v>
      </c>
      <c r="DR386" s="63">
        <f>DR382+DR384</f>
        <v>0</v>
      </c>
      <c r="DS386" s="147">
        <v>8</v>
      </c>
    </row>
    <row r="387" spans="1:123" x14ac:dyDescent="0.2">
      <c r="A387" s="30" t="s">
        <v>186</v>
      </c>
      <c r="B387" s="30">
        <f>B386/M386*100</f>
        <v>37.5</v>
      </c>
      <c r="C387" s="30">
        <f>C386/M386*100</f>
        <v>12.5</v>
      </c>
      <c r="D387" s="30">
        <f>D386/M386*100</f>
        <v>12.5</v>
      </c>
      <c r="E387" s="30">
        <f>E386/M386*100</f>
        <v>12.5</v>
      </c>
      <c r="F387" s="30">
        <f>F386/M386*100</f>
        <v>0</v>
      </c>
      <c r="G387" s="30">
        <f>G386/M386*100</f>
        <v>0</v>
      </c>
      <c r="H387" s="30">
        <f>H386/M386*100</f>
        <v>0</v>
      </c>
      <c r="I387" s="30">
        <f>I386/M386*100</f>
        <v>0</v>
      </c>
      <c r="J387" s="30">
        <f>J386/M386*100</f>
        <v>0</v>
      </c>
      <c r="K387" s="30">
        <f>K386/M386*100</f>
        <v>0</v>
      </c>
      <c r="L387" s="30">
        <f>L386/M386*100</f>
        <v>0</v>
      </c>
      <c r="M387" s="44">
        <f>SUM(B387:L387)</f>
        <v>75</v>
      </c>
      <c r="N387" s="30">
        <f>N386/Y386*100</f>
        <v>0</v>
      </c>
      <c r="O387" s="30">
        <f>O386/Y386*100</f>
        <v>12.5</v>
      </c>
      <c r="P387" s="30">
        <f>P386/Y386*100</f>
        <v>12.5</v>
      </c>
      <c r="Q387" s="30">
        <f>Q386/Y386*100</f>
        <v>0</v>
      </c>
      <c r="R387" s="30">
        <f>R386/Y386*100</f>
        <v>12.5</v>
      </c>
      <c r="S387" s="30">
        <f>S386/Y386*100</f>
        <v>25</v>
      </c>
      <c r="T387" s="30">
        <f>T386/Y386*100</f>
        <v>0</v>
      </c>
      <c r="U387" s="30">
        <f>U386/Y386*100</f>
        <v>0</v>
      </c>
      <c r="V387" s="30">
        <f>V386/Y386*100</f>
        <v>0</v>
      </c>
      <c r="W387" s="30">
        <f>W386/Y386*100</f>
        <v>0</v>
      </c>
      <c r="X387" s="30">
        <f>X386/Y386*100</f>
        <v>0</v>
      </c>
      <c r="Y387" s="44">
        <f>SUM(N387:X387)</f>
        <v>62.5</v>
      </c>
      <c r="Z387" s="30">
        <f>Z386/AK386*100</f>
        <v>0</v>
      </c>
      <c r="AA387" s="30">
        <f>AA386/AK386*100</f>
        <v>25</v>
      </c>
      <c r="AB387" s="30">
        <f>AB386/AK386*100</f>
        <v>0</v>
      </c>
      <c r="AC387" s="30">
        <f>AC386/AK386*100</f>
        <v>0</v>
      </c>
      <c r="AD387" s="30">
        <f>AD386/AK386*100</f>
        <v>12.5</v>
      </c>
      <c r="AE387" s="30">
        <f>AE386/AK386*100</f>
        <v>0</v>
      </c>
      <c r="AF387" s="30">
        <f>AF386/AK386*100</f>
        <v>0</v>
      </c>
      <c r="AG387" s="30">
        <f>AG386/AK386*100</f>
        <v>0</v>
      </c>
      <c r="AH387" s="30">
        <f>AH386/AK386*100</f>
        <v>12.5</v>
      </c>
      <c r="AI387" s="30">
        <f>AI386/AK386*100</f>
        <v>0</v>
      </c>
      <c r="AJ387" s="30">
        <f>AJ386/AK386*100</f>
        <v>0</v>
      </c>
      <c r="AK387" s="44">
        <f>SUM(Z387:AJ387)</f>
        <v>50</v>
      </c>
      <c r="AL387" s="30">
        <f>AL386/AW386*100</f>
        <v>12.5</v>
      </c>
      <c r="AM387" s="30">
        <f>AM386/AW386*100</f>
        <v>12.5</v>
      </c>
      <c r="AN387" s="30">
        <f>AN386/AW386*100</f>
        <v>12.5</v>
      </c>
      <c r="AO387" s="30">
        <f>AO386/AW386*100</f>
        <v>0</v>
      </c>
      <c r="AP387" s="30">
        <f>AP386/AW386*100</f>
        <v>0</v>
      </c>
      <c r="AQ387" s="30">
        <f>AQ386/AW386*100</f>
        <v>0</v>
      </c>
      <c r="AR387" s="30">
        <f>AR386/AW386*100</f>
        <v>0</v>
      </c>
      <c r="AS387" s="30">
        <f>AS386/AW386*100</f>
        <v>0</v>
      </c>
      <c r="AT387" s="30">
        <f>AT386/AW386*100</f>
        <v>0</v>
      </c>
      <c r="AU387" s="30">
        <f>AU386/AW386*100</f>
        <v>0</v>
      </c>
      <c r="AV387" s="30">
        <f>AV386/AW386*100</f>
        <v>0</v>
      </c>
      <c r="AW387" s="44">
        <f>SUM(AL387:AV387)</f>
        <v>37.5</v>
      </c>
      <c r="AX387" s="30">
        <f>AX386/BI386*100</f>
        <v>0</v>
      </c>
      <c r="AY387" s="30">
        <f>AY386/BI386*100</f>
        <v>25</v>
      </c>
      <c r="AZ387" s="30">
        <f>AZ386/BI386*100</f>
        <v>25</v>
      </c>
      <c r="BA387" s="30">
        <f>BA386/BI386*100</f>
        <v>0</v>
      </c>
      <c r="BB387" s="30">
        <f>BB386/BI386*100</f>
        <v>0</v>
      </c>
      <c r="BC387" s="30">
        <f>BC386/BI386*100</f>
        <v>0</v>
      </c>
      <c r="BD387" s="30">
        <f>BD386/BI386*100</f>
        <v>0</v>
      </c>
      <c r="BE387" s="30">
        <f>BE386/BI386*100</f>
        <v>0</v>
      </c>
      <c r="BF387" s="30">
        <f>BF386/BI386*100</f>
        <v>0</v>
      </c>
      <c r="BG387" s="30">
        <f>BG386/BI386*100</f>
        <v>0</v>
      </c>
      <c r="BH387" s="30">
        <f>BH386/BI386*100</f>
        <v>0</v>
      </c>
      <c r="BI387" s="44">
        <f>SUM(AX387:BH387)</f>
        <v>50</v>
      </c>
      <c r="BJ387" s="30">
        <f>BJ386/BU386*100</f>
        <v>12.5</v>
      </c>
      <c r="BK387" s="30">
        <f>BK386/BU386*100</f>
        <v>0</v>
      </c>
      <c r="BL387" s="30">
        <f>BL386/BU386*100</f>
        <v>25</v>
      </c>
      <c r="BM387" s="30">
        <f>BM386/BU386*100</f>
        <v>0</v>
      </c>
      <c r="BN387" s="30">
        <f>BN386/BU386*100</f>
        <v>0</v>
      </c>
      <c r="BO387" s="30">
        <f>BO386/BU386*100</f>
        <v>12.5</v>
      </c>
      <c r="BP387" s="30">
        <f>BP386/BU386*100</f>
        <v>12.5</v>
      </c>
      <c r="BQ387" s="30">
        <f>BQ386/BU386*100</f>
        <v>0</v>
      </c>
      <c r="BR387" s="30">
        <f>BR386/BU386*100</f>
        <v>0</v>
      </c>
      <c r="BS387" s="30">
        <f>BS386/BU386*100</f>
        <v>0</v>
      </c>
      <c r="BT387" s="30">
        <f>BT386/BU386*100</f>
        <v>0</v>
      </c>
      <c r="BU387" s="44">
        <f>SUM(BJ387:BT387)</f>
        <v>62.5</v>
      </c>
      <c r="BV387" s="30">
        <f>BV386/CG386*100</f>
        <v>0</v>
      </c>
      <c r="BW387" s="30">
        <f>BW386/CG386*100</f>
        <v>0</v>
      </c>
      <c r="BX387" s="30">
        <f>BX386/CG386*100</f>
        <v>0</v>
      </c>
      <c r="BY387" s="30">
        <f>BY386/CG386*100</f>
        <v>12.5</v>
      </c>
      <c r="BZ387" s="30">
        <f>BZ386/CG386*100</f>
        <v>0</v>
      </c>
      <c r="CA387" s="30">
        <f>CA386/CG386*100</f>
        <v>0</v>
      </c>
      <c r="CB387" s="30">
        <f>CB386/CG386*100</f>
        <v>0</v>
      </c>
      <c r="CC387" s="30">
        <f>CC386/CG386*100</f>
        <v>12.5</v>
      </c>
      <c r="CD387" s="30">
        <f>CD386/CG386*100</f>
        <v>0</v>
      </c>
      <c r="CE387" s="30">
        <f>CE386/CG386*100</f>
        <v>0</v>
      </c>
      <c r="CF387" s="30">
        <f>CF386/CG386*100</f>
        <v>0</v>
      </c>
      <c r="CG387" s="44">
        <f>SUM(BV387:CF387)</f>
        <v>25</v>
      </c>
      <c r="CH387" s="30">
        <f>CH386/CS386*100</f>
        <v>0</v>
      </c>
      <c r="CI387" s="30">
        <f>CI386/CS386*100</f>
        <v>0</v>
      </c>
      <c r="CJ387" s="30">
        <f>CJ386/CS386*100</f>
        <v>0</v>
      </c>
      <c r="CK387" s="30">
        <f>CK386/CS386*100</f>
        <v>0</v>
      </c>
      <c r="CL387" s="30">
        <f>CL386/CS386*100</f>
        <v>0</v>
      </c>
      <c r="CM387" s="30">
        <f>CM386/CS386*100</f>
        <v>0</v>
      </c>
      <c r="CN387" s="30">
        <f>CN386/CS386*100</f>
        <v>0</v>
      </c>
      <c r="CO387" s="30">
        <f>CO386/CS386*100</f>
        <v>0</v>
      </c>
      <c r="CP387" s="30">
        <f>CP386/CS386*100</f>
        <v>0</v>
      </c>
      <c r="CQ387" s="30">
        <f>CQ386/CS386*100</f>
        <v>0</v>
      </c>
      <c r="CR387" s="30">
        <f>CR386/CS386*100</f>
        <v>0</v>
      </c>
      <c r="CS387" s="44">
        <f>SUM(CH387:CR387)</f>
        <v>0</v>
      </c>
      <c r="CT387" s="30">
        <f>CT386/DE386*100</f>
        <v>25</v>
      </c>
      <c r="CU387" s="30">
        <f>CU386/DE386*100</f>
        <v>0</v>
      </c>
      <c r="CV387" s="30">
        <f>CV386/DE386*100</f>
        <v>0</v>
      </c>
      <c r="CW387" s="30">
        <f>CW386/DE386*100</f>
        <v>12.5</v>
      </c>
      <c r="CX387" s="30">
        <f>CX386/DE386*100</f>
        <v>12.5</v>
      </c>
      <c r="CY387" s="30">
        <f>CY386/DE386*100</f>
        <v>0</v>
      </c>
      <c r="CZ387" s="30">
        <f>CZ386/DE386*100</f>
        <v>12.5</v>
      </c>
      <c r="DA387" s="30">
        <f>DA386/DE386*100</f>
        <v>0</v>
      </c>
      <c r="DB387" s="30">
        <f>DB386/DE386*100</f>
        <v>0</v>
      </c>
      <c r="DC387" s="30">
        <f>DC386/DE386*100</f>
        <v>0</v>
      </c>
      <c r="DD387" s="30">
        <f>DD386/DE386*100</f>
        <v>0</v>
      </c>
      <c r="DE387" s="44">
        <f>SUM(CT387:DD387)</f>
        <v>62.5</v>
      </c>
      <c r="DF387" s="30">
        <f>DF386/DQ386*100</f>
        <v>12.5</v>
      </c>
      <c r="DG387" s="30">
        <f>DG386/DQ386*100</f>
        <v>0</v>
      </c>
      <c r="DH387" s="30">
        <f>DH386/DQ386*100</f>
        <v>12.5</v>
      </c>
      <c r="DI387" s="30">
        <f>DI386/DQ386*100</f>
        <v>0</v>
      </c>
      <c r="DJ387" s="30">
        <f>DJ386/DQ386*100</f>
        <v>0</v>
      </c>
      <c r="DK387" s="30">
        <f>DK386/DQ386*100</f>
        <v>0</v>
      </c>
      <c r="DL387" s="30">
        <f>DL386/DQ386*100</f>
        <v>12.5</v>
      </c>
      <c r="DM387" s="30">
        <f>DM386/DQ386*100</f>
        <v>0</v>
      </c>
      <c r="DN387" s="30">
        <f>DN386/DQ386*100</f>
        <v>0</v>
      </c>
      <c r="DO387" s="30">
        <f>DO386/DQ386*100</f>
        <v>0</v>
      </c>
      <c r="DP387" s="30">
        <f>DP386/DQ386*100</f>
        <v>0</v>
      </c>
      <c r="DQ387" s="44">
        <f>SUM(DF387:DP387)</f>
        <v>37.5</v>
      </c>
      <c r="DR387" s="63" t="e">
        <v>#REF!</v>
      </c>
      <c r="DS387" s="44" t="e">
        <f>SUM(DH387:DR387)</f>
        <v>#REF!</v>
      </c>
    </row>
    <row r="388" spans="1:123" x14ac:dyDescent="0.2">
      <c r="A388" t="s">
        <v>176</v>
      </c>
      <c r="B388" s="29">
        <v>1</v>
      </c>
      <c r="C388" s="29">
        <v>1</v>
      </c>
      <c r="D388" s="29">
        <v>1</v>
      </c>
      <c r="E388" s="29">
        <v>0</v>
      </c>
      <c r="F388" s="29">
        <v>0</v>
      </c>
      <c r="G388" s="29">
        <v>0</v>
      </c>
      <c r="H388" s="29">
        <v>0</v>
      </c>
      <c r="I388" s="29">
        <v>0</v>
      </c>
      <c r="J388" s="29">
        <v>0</v>
      </c>
      <c r="K388" s="29">
        <v>0</v>
      </c>
      <c r="L388" s="29">
        <v>0</v>
      </c>
      <c r="M388" s="44">
        <f t="shared" si="107"/>
        <v>3</v>
      </c>
      <c r="N388" s="29">
        <v>0</v>
      </c>
      <c r="O388" s="29">
        <v>0</v>
      </c>
      <c r="P388" s="29">
        <v>1</v>
      </c>
      <c r="Q388" s="29">
        <v>0</v>
      </c>
      <c r="R388" s="29">
        <v>0</v>
      </c>
      <c r="S388" s="29">
        <v>1</v>
      </c>
      <c r="T388" s="29">
        <v>0</v>
      </c>
      <c r="U388" s="29">
        <v>0</v>
      </c>
      <c r="V388" s="29">
        <v>0</v>
      </c>
      <c r="W388" s="29">
        <v>0</v>
      </c>
      <c r="X388" s="29">
        <v>0</v>
      </c>
      <c r="Y388" s="44">
        <f t="shared" si="108"/>
        <v>2</v>
      </c>
      <c r="Z388" s="29">
        <v>0</v>
      </c>
      <c r="AA388" s="29">
        <v>1</v>
      </c>
      <c r="AB388" s="29">
        <v>0</v>
      </c>
      <c r="AC388" s="29">
        <v>0</v>
      </c>
      <c r="AD388" s="29">
        <v>1</v>
      </c>
      <c r="AE388" s="29">
        <v>0</v>
      </c>
      <c r="AF388" s="29">
        <v>0</v>
      </c>
      <c r="AG388" s="29">
        <v>0</v>
      </c>
      <c r="AH388" s="29">
        <v>0</v>
      </c>
      <c r="AI388" s="29">
        <v>0</v>
      </c>
      <c r="AJ388" s="29">
        <v>0</v>
      </c>
      <c r="AK388" s="44">
        <f t="shared" si="109"/>
        <v>2</v>
      </c>
      <c r="AL388" s="29">
        <v>1</v>
      </c>
      <c r="AM388" s="29">
        <v>1</v>
      </c>
      <c r="AN388" s="29">
        <v>0</v>
      </c>
      <c r="AO388" s="29">
        <v>0</v>
      </c>
      <c r="AP388" s="29">
        <v>0</v>
      </c>
      <c r="AQ388" s="29">
        <v>0</v>
      </c>
      <c r="AR388" s="29">
        <v>0</v>
      </c>
      <c r="AS388" s="29">
        <v>0</v>
      </c>
      <c r="AT388" s="29">
        <v>0</v>
      </c>
      <c r="AU388" s="29">
        <v>0</v>
      </c>
      <c r="AV388" s="29">
        <v>0</v>
      </c>
      <c r="AW388" s="44">
        <f t="shared" si="110"/>
        <v>2</v>
      </c>
      <c r="AX388" s="29">
        <v>0</v>
      </c>
      <c r="AY388" s="29">
        <v>1</v>
      </c>
      <c r="AZ388" s="29">
        <v>1</v>
      </c>
      <c r="BA388" s="29">
        <v>0</v>
      </c>
      <c r="BB388" s="29">
        <v>0</v>
      </c>
      <c r="BC388" s="29">
        <v>0</v>
      </c>
      <c r="BD388" s="29">
        <v>0</v>
      </c>
      <c r="BE388" s="29">
        <v>0</v>
      </c>
      <c r="BF388" s="29">
        <v>0</v>
      </c>
      <c r="BG388" s="29">
        <v>0</v>
      </c>
      <c r="BH388" s="29">
        <v>0</v>
      </c>
      <c r="BI388" s="44">
        <f t="shared" si="111"/>
        <v>2</v>
      </c>
      <c r="BJ388" s="29">
        <v>0</v>
      </c>
      <c r="BK388" s="29">
        <v>0</v>
      </c>
      <c r="BL388" s="29">
        <v>1</v>
      </c>
      <c r="BM388" s="29">
        <v>0</v>
      </c>
      <c r="BN388" s="29">
        <v>0</v>
      </c>
      <c r="BO388" s="29">
        <v>0</v>
      </c>
      <c r="BP388" s="29">
        <v>1</v>
      </c>
      <c r="BQ388" s="29">
        <v>0</v>
      </c>
      <c r="BR388" s="29">
        <v>0</v>
      </c>
      <c r="BS388" s="29">
        <v>0</v>
      </c>
      <c r="BT388" s="29">
        <v>0</v>
      </c>
      <c r="BU388" s="44">
        <f t="shared" si="112"/>
        <v>2</v>
      </c>
      <c r="BV388" s="29">
        <v>0</v>
      </c>
      <c r="BW388" s="29">
        <v>0</v>
      </c>
      <c r="BX388" s="29">
        <v>0</v>
      </c>
      <c r="BY388" s="29">
        <v>0</v>
      </c>
      <c r="BZ388" s="29">
        <v>0</v>
      </c>
      <c r="CA388" s="29">
        <v>0</v>
      </c>
      <c r="CB388" s="29">
        <v>0</v>
      </c>
      <c r="CC388" s="29">
        <v>0</v>
      </c>
      <c r="CD388" s="29">
        <v>0</v>
      </c>
      <c r="CE388" s="29">
        <v>0</v>
      </c>
      <c r="CF388" s="29">
        <v>0</v>
      </c>
      <c r="CG388" s="44">
        <f t="shared" si="113"/>
        <v>0</v>
      </c>
      <c r="CH388" s="29">
        <v>0</v>
      </c>
      <c r="CI388" s="29">
        <v>0</v>
      </c>
      <c r="CJ388" s="29">
        <v>0</v>
      </c>
      <c r="CK388" s="29">
        <v>0</v>
      </c>
      <c r="CL388" s="29">
        <v>0</v>
      </c>
      <c r="CM388" s="29">
        <v>0</v>
      </c>
      <c r="CN388" s="29">
        <v>0</v>
      </c>
      <c r="CO388" s="29">
        <v>0</v>
      </c>
      <c r="CP388" s="29">
        <v>0</v>
      </c>
      <c r="CQ388" s="29">
        <v>0</v>
      </c>
      <c r="CR388" s="29">
        <v>0</v>
      </c>
      <c r="CS388" s="44">
        <f t="shared" si="114"/>
        <v>0</v>
      </c>
      <c r="CT388" s="29">
        <v>2</v>
      </c>
      <c r="CU388" s="29">
        <v>0</v>
      </c>
      <c r="CV388" s="29">
        <v>0</v>
      </c>
      <c r="CW388" s="29">
        <v>1</v>
      </c>
      <c r="CX388" s="29">
        <v>0</v>
      </c>
      <c r="CY388" s="29">
        <v>0</v>
      </c>
      <c r="CZ388" s="29">
        <v>0</v>
      </c>
      <c r="DA388" s="29">
        <v>0</v>
      </c>
      <c r="DB388" s="29">
        <v>0</v>
      </c>
      <c r="DC388" s="29">
        <v>0</v>
      </c>
      <c r="DD388" s="29">
        <v>0</v>
      </c>
      <c r="DE388" s="44">
        <f t="shared" si="115"/>
        <v>3</v>
      </c>
      <c r="DF388" s="29">
        <v>1</v>
      </c>
      <c r="DG388" s="29">
        <v>0</v>
      </c>
      <c r="DH388" s="29">
        <v>0</v>
      </c>
      <c r="DI388" s="29">
        <v>0</v>
      </c>
      <c r="DJ388" s="29">
        <v>0</v>
      </c>
      <c r="DK388" s="29">
        <v>0</v>
      </c>
      <c r="DL388" s="29">
        <v>0</v>
      </c>
      <c r="DM388" s="29">
        <v>0</v>
      </c>
      <c r="DN388" s="29">
        <v>0</v>
      </c>
      <c r="DO388" s="29">
        <v>0</v>
      </c>
      <c r="DP388" s="29">
        <v>0</v>
      </c>
      <c r="DQ388" s="44">
        <f t="shared" si="116"/>
        <v>1</v>
      </c>
      <c r="DR388" s="29">
        <v>0</v>
      </c>
      <c r="DS388" s="44">
        <f t="shared" si="117"/>
        <v>1</v>
      </c>
    </row>
    <row r="389" spans="1:123" x14ac:dyDescent="0.2">
      <c r="A389" t="s">
        <v>180</v>
      </c>
      <c r="B389" s="17">
        <f>B388/D388*100</f>
        <v>100</v>
      </c>
      <c r="C389" s="17" t="e">
        <f>C388/E388*100</f>
        <v>#DIV/0!</v>
      </c>
      <c r="D389" s="17">
        <f>D388/M388*100</f>
        <v>33.333333333333329</v>
      </c>
      <c r="E389" s="17" t="e">
        <f>E388/#REF!*100</f>
        <v>#REF!</v>
      </c>
      <c r="F389" s="17" t="e">
        <f>F388/#REF!*100</f>
        <v>#REF!</v>
      </c>
      <c r="G389" s="17" t="e">
        <f>G388/#REF!*100</f>
        <v>#REF!</v>
      </c>
      <c r="H389" s="17" t="e">
        <f>H388/#REF!*100</f>
        <v>#REF!</v>
      </c>
      <c r="I389" s="17" t="e">
        <f>I388/#REF!*100</f>
        <v>#REF!</v>
      </c>
      <c r="J389" s="17" t="e">
        <f>J388/#REF!*100</f>
        <v>#REF!</v>
      </c>
      <c r="K389" s="17" t="e">
        <f>K388/#REF!*100</f>
        <v>#REF!</v>
      </c>
      <c r="L389" s="17" t="e">
        <f>L388/#REF!*100</f>
        <v>#REF!</v>
      </c>
      <c r="M389" s="44" t="e">
        <f t="shared" si="107"/>
        <v>#DIV/0!</v>
      </c>
      <c r="N389" s="17">
        <f>N388/P388*100</f>
        <v>0</v>
      </c>
      <c r="O389" s="17" t="e">
        <f>O388/Q388*100</f>
        <v>#DIV/0!</v>
      </c>
      <c r="P389" s="17">
        <f>P388/Y388*100</f>
        <v>50</v>
      </c>
      <c r="Q389" s="17" t="e">
        <f>Q388/#REF!*100</f>
        <v>#REF!</v>
      </c>
      <c r="R389" s="17" t="e">
        <f>R388/#REF!*100</f>
        <v>#REF!</v>
      </c>
      <c r="S389" s="17" t="e">
        <f>S388/#REF!*100</f>
        <v>#REF!</v>
      </c>
      <c r="T389" s="17" t="e">
        <f>T388/#REF!*100</f>
        <v>#REF!</v>
      </c>
      <c r="U389" s="17" t="e">
        <f>U388/#REF!*100</f>
        <v>#REF!</v>
      </c>
      <c r="V389" s="17" t="e">
        <f>V388/#REF!*100</f>
        <v>#REF!</v>
      </c>
      <c r="W389" s="17" t="e">
        <f>W388/#REF!*100</f>
        <v>#REF!</v>
      </c>
      <c r="X389" s="17" t="e">
        <f>X388/#REF!*100</f>
        <v>#REF!</v>
      </c>
      <c r="Y389" s="44" t="e">
        <f t="shared" si="108"/>
        <v>#DIV/0!</v>
      </c>
      <c r="Z389" s="61" t="e">
        <v>#DIV/0!</v>
      </c>
      <c r="AA389" s="61" t="e">
        <v>#DIV/0!</v>
      </c>
      <c r="AB389" s="61" t="e">
        <v>#REF!</v>
      </c>
      <c r="AC389" s="61" t="e">
        <v>#REF!</v>
      </c>
      <c r="AD389" s="61" t="e">
        <v>#REF!</v>
      </c>
      <c r="AE389" s="61" t="e">
        <v>#REF!</v>
      </c>
      <c r="AF389" s="61" t="e">
        <v>#REF!</v>
      </c>
      <c r="AG389" s="61" t="e">
        <v>#REF!</v>
      </c>
      <c r="AH389" s="61" t="e">
        <v>#REF!</v>
      </c>
      <c r="AI389" s="61" t="e">
        <v>#REF!</v>
      </c>
      <c r="AJ389" s="61" t="e">
        <v>#REF!</v>
      </c>
      <c r="AK389" s="44" t="e">
        <f t="shared" si="109"/>
        <v>#DIV/0!</v>
      </c>
      <c r="AL389" s="61" t="e">
        <v>#DIV/0!</v>
      </c>
      <c r="AM389" s="61" t="e">
        <v>#DIV/0!</v>
      </c>
      <c r="AN389" s="61" t="e">
        <v>#REF!</v>
      </c>
      <c r="AO389" s="61" t="e">
        <v>#REF!</v>
      </c>
      <c r="AP389" s="61" t="e">
        <v>#REF!</v>
      </c>
      <c r="AQ389" s="61" t="e">
        <v>#REF!</v>
      </c>
      <c r="AR389" s="61" t="e">
        <v>#REF!</v>
      </c>
      <c r="AS389" s="61" t="e">
        <v>#REF!</v>
      </c>
      <c r="AT389" s="61" t="e">
        <v>#REF!</v>
      </c>
      <c r="AU389" s="61" t="e">
        <v>#REF!</v>
      </c>
      <c r="AV389" s="61" t="e">
        <v>#REF!</v>
      </c>
      <c r="AW389" s="44" t="e">
        <f t="shared" si="110"/>
        <v>#DIV/0!</v>
      </c>
      <c r="AX389" s="61" t="e">
        <v>#DIV/0!</v>
      </c>
      <c r="AY389" s="61" t="e">
        <v>#DIV/0!</v>
      </c>
      <c r="AZ389" s="61" t="e">
        <v>#REF!</v>
      </c>
      <c r="BA389" s="61" t="e">
        <v>#REF!</v>
      </c>
      <c r="BB389" s="61" t="e">
        <v>#REF!</v>
      </c>
      <c r="BC389" s="61" t="e">
        <v>#REF!</v>
      </c>
      <c r="BD389" s="61" t="e">
        <v>#REF!</v>
      </c>
      <c r="BE389" s="61" t="e">
        <v>#REF!</v>
      </c>
      <c r="BF389" s="61" t="e">
        <v>#REF!</v>
      </c>
      <c r="BG389" s="61" t="e">
        <v>#REF!</v>
      </c>
      <c r="BH389" s="61" t="e">
        <v>#REF!</v>
      </c>
      <c r="BI389" s="44" t="e">
        <f t="shared" si="111"/>
        <v>#DIV/0!</v>
      </c>
      <c r="BJ389" s="61" t="e">
        <v>#DIV/0!</v>
      </c>
      <c r="BK389" s="61" t="e">
        <v>#DIV/0!</v>
      </c>
      <c r="BL389" s="61" t="e">
        <v>#REF!</v>
      </c>
      <c r="BM389" s="61" t="e">
        <v>#REF!</v>
      </c>
      <c r="BN389" s="61" t="e">
        <v>#REF!</v>
      </c>
      <c r="BO389" s="61" t="e">
        <v>#REF!</v>
      </c>
      <c r="BP389" s="61" t="e">
        <v>#REF!</v>
      </c>
      <c r="BQ389" s="61" t="e">
        <v>#REF!</v>
      </c>
      <c r="BR389" s="61" t="e">
        <v>#REF!</v>
      </c>
      <c r="BS389" s="61" t="e">
        <v>#REF!</v>
      </c>
      <c r="BT389" s="61" t="e">
        <v>#REF!</v>
      </c>
      <c r="BU389" s="44" t="e">
        <f t="shared" si="112"/>
        <v>#DIV/0!</v>
      </c>
      <c r="BV389" s="61" t="e">
        <v>#DIV/0!</v>
      </c>
      <c r="BW389" s="61" t="e">
        <v>#DIV/0!</v>
      </c>
      <c r="BX389" s="61" t="e">
        <v>#REF!</v>
      </c>
      <c r="BY389" s="61" t="e">
        <v>#REF!</v>
      </c>
      <c r="BZ389" s="61" t="e">
        <v>#REF!</v>
      </c>
      <c r="CA389" s="61" t="e">
        <v>#REF!</v>
      </c>
      <c r="CB389" s="61" t="e">
        <v>#REF!</v>
      </c>
      <c r="CC389" s="61" t="e">
        <v>#REF!</v>
      </c>
      <c r="CD389" s="61" t="e">
        <v>#REF!</v>
      </c>
      <c r="CE389" s="61" t="e">
        <v>#REF!</v>
      </c>
      <c r="CF389" s="61" t="e">
        <v>#REF!</v>
      </c>
      <c r="CG389" s="44" t="e">
        <f t="shared" si="113"/>
        <v>#DIV/0!</v>
      </c>
      <c r="CH389" s="61" t="e">
        <v>#DIV/0!</v>
      </c>
      <c r="CI389" s="61" t="e">
        <v>#DIV/0!</v>
      </c>
      <c r="CJ389" s="61" t="e">
        <v>#REF!</v>
      </c>
      <c r="CK389" s="61" t="e">
        <v>#REF!</v>
      </c>
      <c r="CL389" s="61" t="e">
        <v>#REF!</v>
      </c>
      <c r="CM389" s="61" t="e">
        <v>#REF!</v>
      </c>
      <c r="CN389" s="61" t="e">
        <v>#REF!</v>
      </c>
      <c r="CO389" s="61" t="e">
        <v>#REF!</v>
      </c>
      <c r="CP389" s="61" t="e">
        <v>#REF!</v>
      </c>
      <c r="CQ389" s="61" t="e">
        <v>#REF!</v>
      </c>
      <c r="CR389" s="61" t="e">
        <v>#REF!</v>
      </c>
      <c r="CS389" s="44" t="e">
        <f t="shared" si="114"/>
        <v>#DIV/0!</v>
      </c>
      <c r="CT389" s="61" t="e">
        <v>#DIV/0!</v>
      </c>
      <c r="CU389" s="61" t="e">
        <v>#DIV/0!</v>
      </c>
      <c r="CV389" s="61" t="e">
        <v>#REF!</v>
      </c>
      <c r="CW389" s="61" t="e">
        <v>#REF!</v>
      </c>
      <c r="CX389" s="61" t="e">
        <v>#REF!</v>
      </c>
      <c r="CY389" s="61" t="e">
        <v>#REF!</v>
      </c>
      <c r="CZ389" s="61" t="e">
        <v>#REF!</v>
      </c>
      <c r="DA389" s="61" t="e">
        <v>#REF!</v>
      </c>
      <c r="DB389" s="61" t="e">
        <v>#REF!</v>
      </c>
      <c r="DC389" s="61" t="e">
        <v>#REF!</v>
      </c>
      <c r="DD389" s="61" t="e">
        <v>#REF!</v>
      </c>
      <c r="DE389" s="44" t="e">
        <f t="shared" si="115"/>
        <v>#DIV/0!</v>
      </c>
      <c r="DF389" s="61" t="e">
        <v>#DIV/0!</v>
      </c>
      <c r="DG389" s="61" t="e">
        <v>#DIV/0!</v>
      </c>
      <c r="DH389" s="61" t="e">
        <v>#REF!</v>
      </c>
      <c r="DI389" s="61" t="e">
        <v>#REF!</v>
      </c>
      <c r="DJ389" s="61" t="e">
        <v>#REF!</v>
      </c>
      <c r="DK389" s="61" t="e">
        <v>#REF!</v>
      </c>
      <c r="DL389" s="61" t="e">
        <v>#REF!</v>
      </c>
      <c r="DM389" s="61" t="e">
        <v>#REF!</v>
      </c>
      <c r="DN389" s="61" t="e">
        <v>#REF!</v>
      </c>
      <c r="DO389" s="61" t="e">
        <v>#REF!</v>
      </c>
      <c r="DP389" s="61" t="e">
        <v>#REF!</v>
      </c>
      <c r="DQ389" s="44" t="e">
        <f t="shared" si="116"/>
        <v>#DIV/0!</v>
      </c>
      <c r="DR389" s="61" t="e">
        <v>#DIV/0!</v>
      </c>
      <c r="DS389" s="44" t="e">
        <f t="shared" si="117"/>
        <v>#REF!</v>
      </c>
    </row>
    <row r="390" spans="1:123" x14ac:dyDescent="0.2">
      <c r="A390" t="s">
        <v>55</v>
      </c>
      <c r="B390" s="29">
        <v>0</v>
      </c>
      <c r="C390" s="29">
        <v>0</v>
      </c>
      <c r="D390" s="29">
        <v>0</v>
      </c>
      <c r="E390" s="29">
        <v>0</v>
      </c>
      <c r="F390" s="29">
        <v>0</v>
      </c>
      <c r="G390" s="29">
        <v>0</v>
      </c>
      <c r="H390" s="29">
        <v>0</v>
      </c>
      <c r="I390" s="29">
        <v>0</v>
      </c>
      <c r="J390" s="29">
        <v>0</v>
      </c>
      <c r="K390" s="29">
        <v>0</v>
      </c>
      <c r="L390" s="29">
        <v>0</v>
      </c>
      <c r="M390" s="44">
        <f t="shared" si="107"/>
        <v>0</v>
      </c>
      <c r="N390" s="29">
        <v>0</v>
      </c>
      <c r="O390" s="29">
        <v>0</v>
      </c>
      <c r="P390" s="29">
        <v>0</v>
      </c>
      <c r="Q390" s="29">
        <v>0</v>
      </c>
      <c r="R390" s="29">
        <v>0</v>
      </c>
      <c r="S390" s="29">
        <v>0</v>
      </c>
      <c r="T390" s="29">
        <v>0</v>
      </c>
      <c r="U390" s="29">
        <v>0</v>
      </c>
      <c r="V390" s="29">
        <v>0</v>
      </c>
      <c r="W390" s="29">
        <v>0</v>
      </c>
      <c r="X390" s="29">
        <v>0</v>
      </c>
      <c r="Y390" s="44">
        <f t="shared" si="108"/>
        <v>0</v>
      </c>
      <c r="Z390" s="29">
        <v>0</v>
      </c>
      <c r="AA390" s="29">
        <v>0</v>
      </c>
      <c r="AB390" s="29">
        <v>0</v>
      </c>
      <c r="AC390" s="29">
        <v>0</v>
      </c>
      <c r="AD390" s="29">
        <v>0</v>
      </c>
      <c r="AE390" s="29">
        <v>0</v>
      </c>
      <c r="AF390" s="29">
        <v>0</v>
      </c>
      <c r="AG390" s="29">
        <v>0</v>
      </c>
      <c r="AH390" s="29">
        <v>0</v>
      </c>
      <c r="AI390" s="29">
        <v>0</v>
      </c>
      <c r="AJ390" s="29">
        <v>0</v>
      </c>
      <c r="AK390" s="44">
        <f t="shared" si="109"/>
        <v>0</v>
      </c>
      <c r="AL390" s="29">
        <v>0</v>
      </c>
      <c r="AM390" s="29">
        <v>0</v>
      </c>
      <c r="AN390" s="29">
        <v>0</v>
      </c>
      <c r="AO390" s="29">
        <v>0</v>
      </c>
      <c r="AP390" s="29">
        <v>0</v>
      </c>
      <c r="AQ390" s="29">
        <v>0</v>
      </c>
      <c r="AR390" s="29">
        <v>0</v>
      </c>
      <c r="AS390" s="29">
        <v>0</v>
      </c>
      <c r="AT390" s="29">
        <v>0</v>
      </c>
      <c r="AU390" s="29">
        <v>0</v>
      </c>
      <c r="AV390" s="29">
        <v>0</v>
      </c>
      <c r="AW390" s="44">
        <f t="shared" si="110"/>
        <v>0</v>
      </c>
      <c r="AX390" s="29">
        <v>0</v>
      </c>
      <c r="AY390" s="29">
        <v>0</v>
      </c>
      <c r="AZ390" s="29">
        <v>0</v>
      </c>
      <c r="BA390" s="29">
        <v>0</v>
      </c>
      <c r="BB390" s="29">
        <v>0</v>
      </c>
      <c r="BC390" s="29">
        <v>0</v>
      </c>
      <c r="BD390" s="29">
        <v>0</v>
      </c>
      <c r="BE390" s="29">
        <v>0</v>
      </c>
      <c r="BF390" s="29">
        <v>0</v>
      </c>
      <c r="BG390" s="29">
        <v>0</v>
      </c>
      <c r="BH390" s="29">
        <v>0</v>
      </c>
      <c r="BI390" s="44">
        <f t="shared" si="111"/>
        <v>0</v>
      </c>
      <c r="BJ390" s="29">
        <v>0</v>
      </c>
      <c r="BK390" s="29">
        <v>0</v>
      </c>
      <c r="BL390" s="29">
        <v>0</v>
      </c>
      <c r="BM390" s="29">
        <v>0</v>
      </c>
      <c r="BN390" s="29">
        <v>0</v>
      </c>
      <c r="BO390" s="29">
        <v>0</v>
      </c>
      <c r="BP390" s="29">
        <v>0</v>
      </c>
      <c r="BQ390" s="29">
        <v>0</v>
      </c>
      <c r="BR390" s="29">
        <v>0</v>
      </c>
      <c r="BS390" s="29">
        <v>0</v>
      </c>
      <c r="BT390" s="29">
        <v>0</v>
      </c>
      <c r="BU390" s="44">
        <f t="shared" si="112"/>
        <v>0</v>
      </c>
      <c r="BV390" s="29">
        <v>0</v>
      </c>
      <c r="BW390" s="29">
        <v>0</v>
      </c>
      <c r="BX390" s="29">
        <v>0</v>
      </c>
      <c r="BY390" s="29">
        <v>0</v>
      </c>
      <c r="BZ390" s="29">
        <v>0</v>
      </c>
      <c r="CA390" s="29">
        <v>0</v>
      </c>
      <c r="CB390" s="29">
        <v>0</v>
      </c>
      <c r="CC390" s="29">
        <v>0</v>
      </c>
      <c r="CD390" s="29">
        <v>0</v>
      </c>
      <c r="CE390" s="29">
        <v>0</v>
      </c>
      <c r="CF390" s="29">
        <v>0</v>
      </c>
      <c r="CG390" s="44">
        <f t="shared" si="113"/>
        <v>0</v>
      </c>
      <c r="CH390" s="29">
        <v>0</v>
      </c>
      <c r="CI390" s="29">
        <v>0</v>
      </c>
      <c r="CJ390" s="29">
        <v>0</v>
      </c>
      <c r="CK390" s="29">
        <v>0</v>
      </c>
      <c r="CL390" s="29">
        <v>0</v>
      </c>
      <c r="CM390" s="29">
        <v>0</v>
      </c>
      <c r="CN390" s="29">
        <v>0</v>
      </c>
      <c r="CO390" s="29">
        <v>0</v>
      </c>
      <c r="CP390" s="29">
        <v>0</v>
      </c>
      <c r="CQ390" s="29">
        <v>0</v>
      </c>
      <c r="CR390" s="29">
        <v>0</v>
      </c>
      <c r="CS390" s="44">
        <f t="shared" si="114"/>
        <v>0</v>
      </c>
      <c r="CT390" s="29">
        <v>0</v>
      </c>
      <c r="CU390" s="29">
        <v>0</v>
      </c>
      <c r="CV390" s="29">
        <v>0</v>
      </c>
      <c r="CW390" s="29">
        <v>0</v>
      </c>
      <c r="CX390" s="29">
        <v>0</v>
      </c>
      <c r="CY390" s="29">
        <v>0</v>
      </c>
      <c r="CZ390" s="29">
        <v>0</v>
      </c>
      <c r="DA390" s="29">
        <v>0</v>
      </c>
      <c r="DB390" s="29">
        <v>0</v>
      </c>
      <c r="DC390" s="29">
        <v>0</v>
      </c>
      <c r="DD390" s="29">
        <v>0</v>
      </c>
      <c r="DE390" s="44">
        <f t="shared" si="115"/>
        <v>0</v>
      </c>
      <c r="DF390" s="29">
        <v>0</v>
      </c>
      <c r="DG390" s="29">
        <v>0</v>
      </c>
      <c r="DH390" s="29">
        <v>0</v>
      </c>
      <c r="DI390" s="29">
        <v>0</v>
      </c>
      <c r="DJ390" s="29">
        <v>0</v>
      </c>
      <c r="DK390" s="29">
        <v>0</v>
      </c>
      <c r="DL390" s="29">
        <v>0</v>
      </c>
      <c r="DM390" s="29">
        <v>0</v>
      </c>
      <c r="DN390" s="29">
        <v>0</v>
      </c>
      <c r="DO390" s="29">
        <v>0</v>
      </c>
      <c r="DP390" s="29">
        <v>0</v>
      </c>
      <c r="DQ390" s="44">
        <f t="shared" si="116"/>
        <v>0</v>
      </c>
      <c r="DR390" s="29">
        <v>0</v>
      </c>
      <c r="DS390" s="44">
        <f t="shared" si="117"/>
        <v>0</v>
      </c>
    </row>
    <row r="391" spans="1:123" x14ac:dyDescent="0.2">
      <c r="A391" t="s">
        <v>181</v>
      </c>
      <c r="B391" s="17" t="e">
        <f>B390/D390*100</f>
        <v>#DIV/0!</v>
      </c>
      <c r="C391" s="17" t="e">
        <f>C390/E390*100</f>
        <v>#DIV/0!</v>
      </c>
      <c r="D391" s="17" t="e">
        <f>D390/M390*100</f>
        <v>#DIV/0!</v>
      </c>
      <c r="E391" s="17" t="e">
        <f>E390/#REF!*100</f>
        <v>#REF!</v>
      </c>
      <c r="F391" s="17" t="e">
        <f>F390/#REF!*100</f>
        <v>#REF!</v>
      </c>
      <c r="G391" s="17" t="e">
        <f>G390/#REF!*100</f>
        <v>#REF!</v>
      </c>
      <c r="H391" s="17" t="e">
        <f>H390/#REF!*100</f>
        <v>#REF!</v>
      </c>
      <c r="I391" s="17" t="e">
        <f>I390/#REF!*100</f>
        <v>#REF!</v>
      </c>
      <c r="J391" s="17" t="e">
        <f>J390/#REF!*100</f>
        <v>#REF!</v>
      </c>
      <c r="K391" s="17" t="e">
        <f>K390/#REF!*100</f>
        <v>#REF!</v>
      </c>
      <c r="L391" s="17" t="e">
        <f>L390/#REF!*100</f>
        <v>#REF!</v>
      </c>
      <c r="M391" s="44" t="e">
        <f t="shared" si="107"/>
        <v>#DIV/0!</v>
      </c>
      <c r="N391" s="17" t="e">
        <f>N390/P390*100</f>
        <v>#DIV/0!</v>
      </c>
      <c r="O391" s="17" t="e">
        <f>O390/Q390*100</f>
        <v>#DIV/0!</v>
      </c>
      <c r="P391" s="17" t="e">
        <f>P390/Y390*100</f>
        <v>#DIV/0!</v>
      </c>
      <c r="Q391" s="17" t="e">
        <f>Q390/#REF!*100</f>
        <v>#REF!</v>
      </c>
      <c r="R391" s="17" t="e">
        <f>R390/#REF!*100</f>
        <v>#REF!</v>
      </c>
      <c r="S391" s="17" t="e">
        <f>S390/#REF!*100</f>
        <v>#REF!</v>
      </c>
      <c r="T391" s="17" t="e">
        <f>T390/#REF!*100</f>
        <v>#REF!</v>
      </c>
      <c r="U391" s="17" t="e">
        <f>U390/#REF!*100</f>
        <v>#REF!</v>
      </c>
      <c r="V391" s="17" t="e">
        <f>V390/#REF!*100</f>
        <v>#REF!</v>
      </c>
      <c r="W391" s="17" t="e">
        <f>W390/#REF!*100</f>
        <v>#REF!</v>
      </c>
      <c r="X391" s="17" t="e">
        <f>X390/#REF!*100</f>
        <v>#REF!</v>
      </c>
      <c r="Y391" s="44" t="e">
        <f t="shared" si="108"/>
        <v>#DIV/0!</v>
      </c>
      <c r="Z391" s="61" t="e">
        <v>#DIV/0!</v>
      </c>
      <c r="AA391" s="61" t="e">
        <v>#DIV/0!</v>
      </c>
      <c r="AB391" s="61" t="e">
        <v>#REF!</v>
      </c>
      <c r="AC391" s="61" t="e">
        <v>#REF!</v>
      </c>
      <c r="AD391" s="61" t="e">
        <v>#REF!</v>
      </c>
      <c r="AE391" s="61" t="e">
        <v>#REF!</v>
      </c>
      <c r="AF391" s="61" t="e">
        <v>#REF!</v>
      </c>
      <c r="AG391" s="61" t="e">
        <v>#REF!</v>
      </c>
      <c r="AH391" s="61" t="e">
        <v>#REF!</v>
      </c>
      <c r="AI391" s="61" t="e">
        <v>#REF!</v>
      </c>
      <c r="AJ391" s="61" t="e">
        <v>#REF!</v>
      </c>
      <c r="AK391" s="44" t="e">
        <f t="shared" si="109"/>
        <v>#DIV/0!</v>
      </c>
      <c r="AL391" s="61" t="e">
        <v>#DIV/0!</v>
      </c>
      <c r="AM391" s="61" t="e">
        <v>#DIV/0!</v>
      </c>
      <c r="AN391" s="61" t="e">
        <v>#REF!</v>
      </c>
      <c r="AO391" s="61" t="e">
        <v>#REF!</v>
      </c>
      <c r="AP391" s="61" t="e">
        <v>#REF!</v>
      </c>
      <c r="AQ391" s="61" t="e">
        <v>#REF!</v>
      </c>
      <c r="AR391" s="61" t="e">
        <v>#REF!</v>
      </c>
      <c r="AS391" s="61" t="e">
        <v>#REF!</v>
      </c>
      <c r="AT391" s="61" t="e">
        <v>#REF!</v>
      </c>
      <c r="AU391" s="61" t="e">
        <v>#REF!</v>
      </c>
      <c r="AV391" s="61" t="e">
        <v>#REF!</v>
      </c>
      <c r="AW391" s="44" t="e">
        <f t="shared" si="110"/>
        <v>#DIV/0!</v>
      </c>
      <c r="AX391" s="61" t="e">
        <v>#DIV/0!</v>
      </c>
      <c r="AY391" s="61" t="e">
        <v>#DIV/0!</v>
      </c>
      <c r="AZ391" s="61" t="e">
        <v>#REF!</v>
      </c>
      <c r="BA391" s="61" t="e">
        <v>#REF!</v>
      </c>
      <c r="BB391" s="61" t="e">
        <v>#REF!</v>
      </c>
      <c r="BC391" s="61" t="e">
        <v>#REF!</v>
      </c>
      <c r="BD391" s="61" t="e">
        <v>#REF!</v>
      </c>
      <c r="BE391" s="61" t="e">
        <v>#REF!</v>
      </c>
      <c r="BF391" s="61" t="e">
        <v>#REF!</v>
      </c>
      <c r="BG391" s="61" t="e">
        <v>#REF!</v>
      </c>
      <c r="BH391" s="61" t="e">
        <v>#REF!</v>
      </c>
      <c r="BI391" s="44" t="e">
        <f t="shared" si="111"/>
        <v>#DIV/0!</v>
      </c>
      <c r="BJ391" s="61" t="e">
        <v>#DIV/0!</v>
      </c>
      <c r="BK391" s="61" t="e">
        <v>#DIV/0!</v>
      </c>
      <c r="BL391" s="61" t="e">
        <v>#REF!</v>
      </c>
      <c r="BM391" s="61" t="e">
        <v>#REF!</v>
      </c>
      <c r="BN391" s="61" t="e">
        <v>#REF!</v>
      </c>
      <c r="BO391" s="61" t="e">
        <v>#REF!</v>
      </c>
      <c r="BP391" s="61" t="e">
        <v>#REF!</v>
      </c>
      <c r="BQ391" s="61" t="e">
        <v>#REF!</v>
      </c>
      <c r="BR391" s="61" t="e">
        <v>#REF!</v>
      </c>
      <c r="BS391" s="61" t="e">
        <v>#REF!</v>
      </c>
      <c r="BT391" s="61" t="e">
        <v>#REF!</v>
      </c>
      <c r="BU391" s="44" t="e">
        <f t="shared" si="112"/>
        <v>#DIV/0!</v>
      </c>
      <c r="BV391" s="61" t="e">
        <v>#DIV/0!</v>
      </c>
      <c r="BW391" s="61" t="e">
        <v>#DIV/0!</v>
      </c>
      <c r="BX391" s="61" t="e">
        <v>#REF!</v>
      </c>
      <c r="BY391" s="61" t="e">
        <v>#REF!</v>
      </c>
      <c r="BZ391" s="61" t="e">
        <v>#REF!</v>
      </c>
      <c r="CA391" s="61" t="e">
        <v>#REF!</v>
      </c>
      <c r="CB391" s="61" t="e">
        <v>#REF!</v>
      </c>
      <c r="CC391" s="61" t="e">
        <v>#REF!</v>
      </c>
      <c r="CD391" s="61" t="e">
        <v>#REF!</v>
      </c>
      <c r="CE391" s="61" t="e">
        <v>#REF!</v>
      </c>
      <c r="CF391" s="61" t="e">
        <v>#REF!</v>
      </c>
      <c r="CG391" s="44" t="e">
        <f t="shared" si="113"/>
        <v>#DIV/0!</v>
      </c>
      <c r="CH391" s="61" t="e">
        <v>#DIV/0!</v>
      </c>
      <c r="CI391" s="61" t="e">
        <v>#DIV/0!</v>
      </c>
      <c r="CJ391" s="61" t="e">
        <v>#REF!</v>
      </c>
      <c r="CK391" s="61" t="e">
        <v>#REF!</v>
      </c>
      <c r="CL391" s="61" t="e">
        <v>#REF!</v>
      </c>
      <c r="CM391" s="61" t="e">
        <v>#REF!</v>
      </c>
      <c r="CN391" s="61" t="e">
        <v>#REF!</v>
      </c>
      <c r="CO391" s="61" t="e">
        <v>#REF!</v>
      </c>
      <c r="CP391" s="61" t="e">
        <v>#REF!</v>
      </c>
      <c r="CQ391" s="61" t="e">
        <v>#REF!</v>
      </c>
      <c r="CR391" s="61" t="e">
        <v>#REF!</v>
      </c>
      <c r="CS391" s="44" t="e">
        <f t="shared" si="114"/>
        <v>#DIV/0!</v>
      </c>
      <c r="CT391" s="61" t="e">
        <v>#DIV/0!</v>
      </c>
      <c r="CU391" s="61" t="e">
        <v>#DIV/0!</v>
      </c>
      <c r="CV391" s="61" t="e">
        <v>#REF!</v>
      </c>
      <c r="CW391" s="61" t="e">
        <v>#REF!</v>
      </c>
      <c r="CX391" s="61" t="e">
        <v>#REF!</v>
      </c>
      <c r="CY391" s="61" t="e">
        <v>#REF!</v>
      </c>
      <c r="CZ391" s="61" t="e">
        <v>#REF!</v>
      </c>
      <c r="DA391" s="61" t="e">
        <v>#REF!</v>
      </c>
      <c r="DB391" s="61" t="e">
        <v>#REF!</v>
      </c>
      <c r="DC391" s="61" t="e">
        <v>#REF!</v>
      </c>
      <c r="DD391" s="61" t="e">
        <v>#REF!</v>
      </c>
      <c r="DE391" s="44" t="e">
        <f t="shared" si="115"/>
        <v>#DIV/0!</v>
      </c>
      <c r="DF391" s="61" t="e">
        <v>#DIV/0!</v>
      </c>
      <c r="DG391" s="61" t="e">
        <v>#DIV/0!</v>
      </c>
      <c r="DH391" s="61" t="e">
        <v>#REF!</v>
      </c>
      <c r="DI391" s="61" t="e">
        <v>#REF!</v>
      </c>
      <c r="DJ391" s="61" t="e">
        <v>#REF!</v>
      </c>
      <c r="DK391" s="61" t="e">
        <v>#REF!</v>
      </c>
      <c r="DL391" s="61" t="e">
        <v>#REF!</v>
      </c>
      <c r="DM391" s="61" t="e">
        <v>#REF!</v>
      </c>
      <c r="DN391" s="61" t="e">
        <v>#REF!</v>
      </c>
      <c r="DO391" s="61" t="e">
        <v>#REF!</v>
      </c>
      <c r="DP391" s="61" t="e">
        <v>#REF!</v>
      </c>
      <c r="DQ391" s="44" t="e">
        <f t="shared" si="116"/>
        <v>#DIV/0!</v>
      </c>
      <c r="DR391" s="61" t="e">
        <v>#DIV/0!</v>
      </c>
      <c r="DS391" s="44" t="e">
        <f t="shared" si="117"/>
        <v>#REF!</v>
      </c>
    </row>
    <row r="392" spans="1:123" x14ac:dyDescent="0.2">
      <c r="A392" t="s">
        <v>56</v>
      </c>
      <c r="B392" s="29">
        <v>0</v>
      </c>
      <c r="C392" s="29">
        <v>0</v>
      </c>
      <c r="D392" s="29">
        <v>0</v>
      </c>
      <c r="E392" s="29">
        <v>0</v>
      </c>
      <c r="F392" s="29">
        <v>0</v>
      </c>
      <c r="G392" s="29">
        <v>0</v>
      </c>
      <c r="H392" s="29">
        <v>0</v>
      </c>
      <c r="I392" s="29">
        <v>0</v>
      </c>
      <c r="J392" s="29">
        <v>0</v>
      </c>
      <c r="K392" s="29">
        <v>0</v>
      </c>
      <c r="L392" s="29">
        <v>0</v>
      </c>
      <c r="M392" s="44">
        <f t="shared" si="107"/>
        <v>0</v>
      </c>
      <c r="N392" s="29">
        <v>0</v>
      </c>
      <c r="O392" s="29">
        <v>0</v>
      </c>
      <c r="P392" s="29">
        <v>0</v>
      </c>
      <c r="Q392" s="29">
        <v>0</v>
      </c>
      <c r="R392" s="29">
        <v>0</v>
      </c>
      <c r="S392" s="29">
        <v>0</v>
      </c>
      <c r="T392" s="29">
        <v>0</v>
      </c>
      <c r="U392" s="29">
        <v>0</v>
      </c>
      <c r="V392" s="29">
        <v>0</v>
      </c>
      <c r="W392" s="29">
        <v>0</v>
      </c>
      <c r="X392" s="29">
        <v>0</v>
      </c>
      <c r="Y392" s="44">
        <f t="shared" si="108"/>
        <v>0</v>
      </c>
      <c r="Z392" s="29">
        <v>0</v>
      </c>
      <c r="AA392" s="29">
        <v>0</v>
      </c>
      <c r="AB392" s="29">
        <v>0</v>
      </c>
      <c r="AC392" s="29">
        <v>0</v>
      </c>
      <c r="AD392" s="29">
        <v>0</v>
      </c>
      <c r="AE392" s="29">
        <v>0</v>
      </c>
      <c r="AF392" s="29">
        <v>0</v>
      </c>
      <c r="AG392" s="29">
        <v>0</v>
      </c>
      <c r="AH392" s="29">
        <v>0</v>
      </c>
      <c r="AI392" s="29">
        <v>0</v>
      </c>
      <c r="AJ392" s="29">
        <v>0</v>
      </c>
      <c r="AK392" s="44">
        <f t="shared" si="109"/>
        <v>0</v>
      </c>
      <c r="AL392" s="29">
        <v>0</v>
      </c>
      <c r="AM392" s="29">
        <v>0</v>
      </c>
      <c r="AN392" s="29">
        <v>0</v>
      </c>
      <c r="AO392" s="29">
        <v>0</v>
      </c>
      <c r="AP392" s="29">
        <v>0</v>
      </c>
      <c r="AQ392" s="29">
        <v>0</v>
      </c>
      <c r="AR392" s="29">
        <v>0</v>
      </c>
      <c r="AS392" s="29">
        <v>0</v>
      </c>
      <c r="AT392" s="29">
        <v>0</v>
      </c>
      <c r="AU392" s="29">
        <v>0</v>
      </c>
      <c r="AV392" s="29">
        <v>0</v>
      </c>
      <c r="AW392" s="44">
        <f t="shared" si="110"/>
        <v>0</v>
      </c>
      <c r="AX392" s="29">
        <v>0</v>
      </c>
      <c r="AY392" s="29">
        <v>0</v>
      </c>
      <c r="AZ392" s="29">
        <v>0</v>
      </c>
      <c r="BA392" s="29">
        <v>0</v>
      </c>
      <c r="BB392" s="29">
        <v>0</v>
      </c>
      <c r="BC392" s="29">
        <v>0</v>
      </c>
      <c r="BD392" s="29">
        <v>0</v>
      </c>
      <c r="BE392" s="29">
        <v>0</v>
      </c>
      <c r="BF392" s="29">
        <v>0</v>
      </c>
      <c r="BG392" s="29">
        <v>0</v>
      </c>
      <c r="BH392" s="29">
        <v>0</v>
      </c>
      <c r="BI392" s="44">
        <f t="shared" si="111"/>
        <v>0</v>
      </c>
      <c r="BJ392" s="29">
        <v>0</v>
      </c>
      <c r="BK392" s="29">
        <v>0</v>
      </c>
      <c r="BL392" s="29">
        <v>0</v>
      </c>
      <c r="BM392" s="29">
        <v>0</v>
      </c>
      <c r="BN392" s="29">
        <v>0</v>
      </c>
      <c r="BO392" s="29">
        <v>0</v>
      </c>
      <c r="BP392" s="29">
        <v>0</v>
      </c>
      <c r="BQ392" s="29">
        <v>0</v>
      </c>
      <c r="BR392" s="29">
        <v>0</v>
      </c>
      <c r="BS392" s="29">
        <v>0</v>
      </c>
      <c r="BT392" s="29">
        <v>0</v>
      </c>
      <c r="BU392" s="44">
        <f t="shared" si="112"/>
        <v>0</v>
      </c>
      <c r="BV392" s="29">
        <v>0</v>
      </c>
      <c r="BW392" s="29">
        <v>0</v>
      </c>
      <c r="BX392" s="29">
        <v>0</v>
      </c>
      <c r="BY392" s="29">
        <v>0</v>
      </c>
      <c r="BZ392" s="29">
        <v>0</v>
      </c>
      <c r="CA392" s="29">
        <v>0</v>
      </c>
      <c r="CB392" s="29">
        <v>0</v>
      </c>
      <c r="CC392" s="29">
        <v>0</v>
      </c>
      <c r="CD392" s="29">
        <v>0</v>
      </c>
      <c r="CE392" s="29">
        <v>0</v>
      </c>
      <c r="CF392" s="29">
        <v>0</v>
      </c>
      <c r="CG392" s="44">
        <f t="shared" si="113"/>
        <v>0</v>
      </c>
      <c r="CH392" s="29">
        <v>0</v>
      </c>
      <c r="CI392" s="29">
        <v>0</v>
      </c>
      <c r="CJ392" s="29">
        <v>0</v>
      </c>
      <c r="CK392" s="29">
        <v>0</v>
      </c>
      <c r="CL392" s="29">
        <v>0</v>
      </c>
      <c r="CM392" s="29">
        <v>0</v>
      </c>
      <c r="CN392" s="29">
        <v>0</v>
      </c>
      <c r="CO392" s="29">
        <v>0</v>
      </c>
      <c r="CP392" s="29">
        <v>0</v>
      </c>
      <c r="CQ392" s="29">
        <v>0</v>
      </c>
      <c r="CR392" s="29">
        <v>0</v>
      </c>
      <c r="CS392" s="44">
        <f t="shared" si="114"/>
        <v>0</v>
      </c>
      <c r="CT392" s="29">
        <v>0</v>
      </c>
      <c r="CU392" s="29">
        <v>0</v>
      </c>
      <c r="CV392" s="29">
        <v>0</v>
      </c>
      <c r="CW392" s="29">
        <v>0</v>
      </c>
      <c r="CX392" s="29">
        <v>0</v>
      </c>
      <c r="CY392" s="29">
        <v>0</v>
      </c>
      <c r="CZ392" s="29">
        <v>0</v>
      </c>
      <c r="DA392" s="29">
        <v>0</v>
      </c>
      <c r="DB392" s="29">
        <v>0</v>
      </c>
      <c r="DC392" s="29">
        <v>0</v>
      </c>
      <c r="DD392" s="29">
        <v>0</v>
      </c>
      <c r="DE392" s="44">
        <f t="shared" si="115"/>
        <v>0</v>
      </c>
      <c r="DF392" s="29">
        <v>0</v>
      </c>
      <c r="DG392" s="29">
        <v>0</v>
      </c>
      <c r="DH392" s="29">
        <v>0</v>
      </c>
      <c r="DI392" s="29">
        <v>0</v>
      </c>
      <c r="DJ392" s="29">
        <v>0</v>
      </c>
      <c r="DK392" s="29">
        <v>0</v>
      </c>
      <c r="DL392" s="29">
        <v>0</v>
      </c>
      <c r="DM392" s="29">
        <v>0</v>
      </c>
      <c r="DN392" s="29">
        <v>0</v>
      </c>
      <c r="DO392" s="29">
        <v>0</v>
      </c>
      <c r="DP392" s="29">
        <v>0</v>
      </c>
      <c r="DQ392" s="44">
        <f t="shared" si="116"/>
        <v>0</v>
      </c>
      <c r="DR392" s="29">
        <v>0</v>
      </c>
      <c r="DS392" s="44">
        <f t="shared" si="117"/>
        <v>0</v>
      </c>
    </row>
    <row r="393" spans="1:123" x14ac:dyDescent="0.2">
      <c r="A393" t="s">
        <v>182</v>
      </c>
      <c r="B393" s="17" t="e">
        <f>B392/D392*100</f>
        <v>#DIV/0!</v>
      </c>
      <c r="C393" s="17" t="e">
        <f>C392/E392*100</f>
        <v>#DIV/0!</v>
      </c>
      <c r="D393" s="17" t="e">
        <f>D392/M392*100</f>
        <v>#DIV/0!</v>
      </c>
      <c r="E393" s="17" t="e">
        <f>E392/#REF!*100</f>
        <v>#REF!</v>
      </c>
      <c r="F393" s="17" t="e">
        <f>F392/#REF!*100</f>
        <v>#REF!</v>
      </c>
      <c r="G393" s="17" t="e">
        <f>G392/#REF!*100</f>
        <v>#REF!</v>
      </c>
      <c r="H393" s="17" t="e">
        <f>H392/#REF!*100</f>
        <v>#REF!</v>
      </c>
      <c r="I393" s="17" t="e">
        <f>I392/#REF!*100</f>
        <v>#REF!</v>
      </c>
      <c r="J393" s="17" t="e">
        <f>J392/#REF!*100</f>
        <v>#REF!</v>
      </c>
      <c r="K393" s="17" t="e">
        <f>K392/#REF!*100</f>
        <v>#REF!</v>
      </c>
      <c r="L393" s="17" t="e">
        <f>L392/#REF!*100</f>
        <v>#REF!</v>
      </c>
      <c r="M393" s="44" t="e">
        <f t="shared" si="107"/>
        <v>#DIV/0!</v>
      </c>
      <c r="N393" s="17" t="e">
        <f>N392/P392*100</f>
        <v>#DIV/0!</v>
      </c>
      <c r="O393" s="17" t="e">
        <f>O392/Q392*100</f>
        <v>#DIV/0!</v>
      </c>
      <c r="P393" s="17" t="e">
        <f>P392/Y392*100</f>
        <v>#DIV/0!</v>
      </c>
      <c r="Q393" s="17" t="e">
        <f>Q392/#REF!*100</f>
        <v>#REF!</v>
      </c>
      <c r="R393" s="17" t="e">
        <f>R392/#REF!*100</f>
        <v>#REF!</v>
      </c>
      <c r="S393" s="17" t="e">
        <f>S392/#REF!*100</f>
        <v>#REF!</v>
      </c>
      <c r="T393" s="17" t="e">
        <f>T392/#REF!*100</f>
        <v>#REF!</v>
      </c>
      <c r="U393" s="17" t="e">
        <f>U392/#REF!*100</f>
        <v>#REF!</v>
      </c>
      <c r="V393" s="17" t="e">
        <f>V392/#REF!*100</f>
        <v>#REF!</v>
      </c>
      <c r="W393" s="17" t="e">
        <f>W392/#REF!*100</f>
        <v>#REF!</v>
      </c>
      <c r="X393" s="17" t="e">
        <f>X392/#REF!*100</f>
        <v>#REF!</v>
      </c>
      <c r="Y393" s="44" t="e">
        <f t="shared" si="108"/>
        <v>#DIV/0!</v>
      </c>
      <c r="Z393" s="61" t="e">
        <v>#DIV/0!</v>
      </c>
      <c r="AA393" s="61" t="e">
        <v>#DIV/0!</v>
      </c>
      <c r="AB393" s="61" t="e">
        <v>#REF!</v>
      </c>
      <c r="AC393" s="61" t="e">
        <v>#REF!</v>
      </c>
      <c r="AD393" s="61" t="e">
        <v>#REF!</v>
      </c>
      <c r="AE393" s="61" t="e">
        <v>#REF!</v>
      </c>
      <c r="AF393" s="61" t="e">
        <v>#REF!</v>
      </c>
      <c r="AG393" s="61" t="e">
        <v>#REF!</v>
      </c>
      <c r="AH393" s="61" t="e">
        <v>#REF!</v>
      </c>
      <c r="AI393" s="61" t="e">
        <v>#REF!</v>
      </c>
      <c r="AJ393" s="61" t="e">
        <v>#REF!</v>
      </c>
      <c r="AK393" s="44" t="e">
        <f t="shared" si="109"/>
        <v>#DIV/0!</v>
      </c>
      <c r="AL393" s="61" t="e">
        <v>#DIV/0!</v>
      </c>
      <c r="AM393" s="61" t="e">
        <v>#DIV/0!</v>
      </c>
      <c r="AN393" s="61" t="e">
        <v>#REF!</v>
      </c>
      <c r="AO393" s="61" t="e">
        <v>#REF!</v>
      </c>
      <c r="AP393" s="61" t="e">
        <v>#REF!</v>
      </c>
      <c r="AQ393" s="61" t="e">
        <v>#REF!</v>
      </c>
      <c r="AR393" s="61" t="e">
        <v>#REF!</v>
      </c>
      <c r="AS393" s="61" t="e">
        <v>#REF!</v>
      </c>
      <c r="AT393" s="61" t="e">
        <v>#REF!</v>
      </c>
      <c r="AU393" s="61" t="e">
        <v>#REF!</v>
      </c>
      <c r="AV393" s="61" t="e">
        <v>#REF!</v>
      </c>
      <c r="AW393" s="44" t="e">
        <f t="shared" si="110"/>
        <v>#DIV/0!</v>
      </c>
      <c r="AX393" s="61" t="e">
        <v>#DIV/0!</v>
      </c>
      <c r="AY393" s="61" t="e">
        <v>#DIV/0!</v>
      </c>
      <c r="AZ393" s="61" t="e">
        <v>#REF!</v>
      </c>
      <c r="BA393" s="61" t="e">
        <v>#REF!</v>
      </c>
      <c r="BB393" s="61" t="e">
        <v>#REF!</v>
      </c>
      <c r="BC393" s="61" t="e">
        <v>#REF!</v>
      </c>
      <c r="BD393" s="61" t="e">
        <v>#REF!</v>
      </c>
      <c r="BE393" s="61" t="e">
        <v>#REF!</v>
      </c>
      <c r="BF393" s="61" t="e">
        <v>#REF!</v>
      </c>
      <c r="BG393" s="61" t="e">
        <v>#REF!</v>
      </c>
      <c r="BH393" s="61" t="e">
        <v>#REF!</v>
      </c>
      <c r="BI393" s="44" t="e">
        <f t="shared" si="111"/>
        <v>#DIV/0!</v>
      </c>
      <c r="BJ393" s="61" t="e">
        <v>#DIV/0!</v>
      </c>
      <c r="BK393" s="61" t="e">
        <v>#DIV/0!</v>
      </c>
      <c r="BL393" s="61" t="e">
        <v>#REF!</v>
      </c>
      <c r="BM393" s="61" t="e">
        <v>#REF!</v>
      </c>
      <c r="BN393" s="61" t="e">
        <v>#REF!</v>
      </c>
      <c r="BO393" s="61" t="e">
        <v>#REF!</v>
      </c>
      <c r="BP393" s="61" t="e">
        <v>#REF!</v>
      </c>
      <c r="BQ393" s="61" t="e">
        <v>#REF!</v>
      </c>
      <c r="BR393" s="61" t="e">
        <v>#REF!</v>
      </c>
      <c r="BS393" s="61" t="e">
        <v>#REF!</v>
      </c>
      <c r="BT393" s="61" t="e">
        <v>#REF!</v>
      </c>
      <c r="BU393" s="44" t="e">
        <f t="shared" si="112"/>
        <v>#DIV/0!</v>
      </c>
      <c r="BV393" s="61" t="e">
        <v>#DIV/0!</v>
      </c>
      <c r="BW393" s="61" t="e">
        <v>#DIV/0!</v>
      </c>
      <c r="BX393" s="61" t="e">
        <v>#REF!</v>
      </c>
      <c r="BY393" s="61" t="e">
        <v>#REF!</v>
      </c>
      <c r="BZ393" s="61" t="e">
        <v>#REF!</v>
      </c>
      <c r="CA393" s="61" t="e">
        <v>#REF!</v>
      </c>
      <c r="CB393" s="61" t="e">
        <v>#REF!</v>
      </c>
      <c r="CC393" s="61" t="e">
        <v>#REF!</v>
      </c>
      <c r="CD393" s="61" t="e">
        <v>#REF!</v>
      </c>
      <c r="CE393" s="61" t="e">
        <v>#REF!</v>
      </c>
      <c r="CF393" s="61" t="e">
        <v>#REF!</v>
      </c>
      <c r="CG393" s="44" t="e">
        <f t="shared" si="113"/>
        <v>#DIV/0!</v>
      </c>
      <c r="CH393" s="61" t="e">
        <v>#DIV/0!</v>
      </c>
      <c r="CI393" s="61" t="e">
        <v>#DIV/0!</v>
      </c>
      <c r="CJ393" s="61" t="e">
        <v>#REF!</v>
      </c>
      <c r="CK393" s="61" t="e">
        <v>#REF!</v>
      </c>
      <c r="CL393" s="61" t="e">
        <v>#REF!</v>
      </c>
      <c r="CM393" s="61" t="e">
        <v>#REF!</v>
      </c>
      <c r="CN393" s="61" t="e">
        <v>#REF!</v>
      </c>
      <c r="CO393" s="61" t="e">
        <v>#REF!</v>
      </c>
      <c r="CP393" s="61" t="e">
        <v>#REF!</v>
      </c>
      <c r="CQ393" s="61" t="e">
        <v>#REF!</v>
      </c>
      <c r="CR393" s="61" t="e">
        <v>#REF!</v>
      </c>
      <c r="CS393" s="44" t="e">
        <f t="shared" si="114"/>
        <v>#DIV/0!</v>
      </c>
      <c r="CT393" s="61" t="e">
        <v>#DIV/0!</v>
      </c>
      <c r="CU393" s="61" t="e">
        <v>#DIV/0!</v>
      </c>
      <c r="CV393" s="61" t="e">
        <v>#REF!</v>
      </c>
      <c r="CW393" s="61" t="e">
        <v>#REF!</v>
      </c>
      <c r="CX393" s="61" t="e">
        <v>#REF!</v>
      </c>
      <c r="CY393" s="61" t="e">
        <v>#REF!</v>
      </c>
      <c r="CZ393" s="61" t="e">
        <v>#REF!</v>
      </c>
      <c r="DA393" s="61" t="e">
        <v>#REF!</v>
      </c>
      <c r="DB393" s="61" t="e">
        <v>#REF!</v>
      </c>
      <c r="DC393" s="61" t="e">
        <v>#REF!</v>
      </c>
      <c r="DD393" s="61" t="e">
        <v>#REF!</v>
      </c>
      <c r="DE393" s="44" t="e">
        <f t="shared" si="115"/>
        <v>#DIV/0!</v>
      </c>
      <c r="DF393" s="61" t="e">
        <v>#DIV/0!</v>
      </c>
      <c r="DG393" s="61" t="e">
        <v>#DIV/0!</v>
      </c>
      <c r="DH393" s="61" t="e">
        <v>#REF!</v>
      </c>
      <c r="DI393" s="61" t="e">
        <v>#REF!</v>
      </c>
      <c r="DJ393" s="61" t="e">
        <v>#REF!</v>
      </c>
      <c r="DK393" s="61" t="e">
        <v>#REF!</v>
      </c>
      <c r="DL393" s="61" t="e">
        <v>#REF!</v>
      </c>
      <c r="DM393" s="61" t="e">
        <v>#REF!</v>
      </c>
      <c r="DN393" s="61" t="e">
        <v>#REF!</v>
      </c>
      <c r="DO393" s="61" t="e">
        <v>#REF!</v>
      </c>
      <c r="DP393" s="61" t="e">
        <v>#REF!</v>
      </c>
      <c r="DQ393" s="44" t="e">
        <f t="shared" si="116"/>
        <v>#DIV/0!</v>
      </c>
      <c r="DR393" s="61" t="e">
        <v>#DIV/0!</v>
      </c>
      <c r="DS393" s="44" t="e">
        <f t="shared" si="117"/>
        <v>#REF!</v>
      </c>
    </row>
    <row r="394" spans="1:123" x14ac:dyDescent="0.2">
      <c r="A394" t="s">
        <v>183</v>
      </c>
      <c r="B394" s="29">
        <v>2</v>
      </c>
      <c r="C394" s="29">
        <v>0</v>
      </c>
      <c r="D394" s="29">
        <v>0</v>
      </c>
      <c r="E394" s="29">
        <v>1</v>
      </c>
      <c r="F394" s="29">
        <v>0</v>
      </c>
      <c r="G394" s="29">
        <v>0</v>
      </c>
      <c r="H394" s="29">
        <v>0</v>
      </c>
      <c r="I394" s="29">
        <v>0</v>
      </c>
      <c r="J394" s="29">
        <v>0</v>
      </c>
      <c r="K394" s="29">
        <v>0</v>
      </c>
      <c r="L394" s="29">
        <v>0</v>
      </c>
      <c r="M394" s="44">
        <f t="shared" si="107"/>
        <v>3</v>
      </c>
      <c r="N394" s="29">
        <v>0</v>
      </c>
      <c r="O394" s="29">
        <v>1</v>
      </c>
      <c r="P394" s="29">
        <v>0</v>
      </c>
      <c r="Q394" s="29">
        <v>0</v>
      </c>
      <c r="R394" s="29">
        <v>1</v>
      </c>
      <c r="S394" s="29">
        <v>1</v>
      </c>
      <c r="T394" s="29">
        <v>0</v>
      </c>
      <c r="U394" s="29">
        <v>0</v>
      </c>
      <c r="V394" s="29">
        <v>0</v>
      </c>
      <c r="W394" s="29">
        <v>0</v>
      </c>
      <c r="X394" s="29">
        <v>0</v>
      </c>
      <c r="Y394" s="44">
        <f t="shared" si="108"/>
        <v>3</v>
      </c>
      <c r="Z394" s="29">
        <v>0</v>
      </c>
      <c r="AA394" s="29">
        <v>1</v>
      </c>
      <c r="AB394" s="29">
        <v>0</v>
      </c>
      <c r="AC394" s="29">
        <v>0</v>
      </c>
      <c r="AD394" s="29">
        <v>0</v>
      </c>
      <c r="AE394" s="29">
        <v>0</v>
      </c>
      <c r="AF394" s="29">
        <v>0</v>
      </c>
      <c r="AG394" s="29">
        <v>0</v>
      </c>
      <c r="AH394" s="29">
        <v>1</v>
      </c>
      <c r="AI394" s="29">
        <v>0</v>
      </c>
      <c r="AJ394" s="29">
        <v>0</v>
      </c>
      <c r="AK394" s="44">
        <f t="shared" si="109"/>
        <v>2</v>
      </c>
      <c r="AL394" s="29">
        <v>1</v>
      </c>
      <c r="AM394" s="29">
        <v>0</v>
      </c>
      <c r="AN394" s="29">
        <v>1</v>
      </c>
      <c r="AO394" s="29">
        <v>0</v>
      </c>
      <c r="AP394" s="29">
        <v>0</v>
      </c>
      <c r="AQ394" s="29">
        <v>0</v>
      </c>
      <c r="AR394" s="29">
        <v>0</v>
      </c>
      <c r="AS394" s="29">
        <v>0</v>
      </c>
      <c r="AT394" s="29">
        <v>0</v>
      </c>
      <c r="AU394" s="29">
        <v>0</v>
      </c>
      <c r="AV394" s="29">
        <v>0</v>
      </c>
      <c r="AW394" s="44">
        <f t="shared" si="110"/>
        <v>2</v>
      </c>
      <c r="AX394" s="29">
        <v>0</v>
      </c>
      <c r="AY394" s="29">
        <v>1</v>
      </c>
      <c r="AZ394" s="29">
        <v>1</v>
      </c>
      <c r="BA394" s="29">
        <v>0</v>
      </c>
      <c r="BB394" s="29">
        <v>0</v>
      </c>
      <c r="BC394" s="29">
        <v>0</v>
      </c>
      <c r="BD394" s="29">
        <v>0</v>
      </c>
      <c r="BE394" s="29">
        <v>0</v>
      </c>
      <c r="BF394" s="29">
        <v>0</v>
      </c>
      <c r="BG394" s="29">
        <v>0</v>
      </c>
      <c r="BH394" s="29">
        <v>0</v>
      </c>
      <c r="BI394" s="44">
        <f t="shared" si="111"/>
        <v>2</v>
      </c>
      <c r="BJ394" s="29">
        <v>1</v>
      </c>
      <c r="BK394" s="29">
        <v>0</v>
      </c>
      <c r="BL394" s="29">
        <v>1</v>
      </c>
      <c r="BM394" s="29">
        <v>0</v>
      </c>
      <c r="BN394" s="29">
        <v>0</v>
      </c>
      <c r="BO394" s="29">
        <v>1</v>
      </c>
      <c r="BP394" s="29">
        <v>0</v>
      </c>
      <c r="BQ394" s="29">
        <v>0</v>
      </c>
      <c r="BR394" s="29">
        <v>0</v>
      </c>
      <c r="BS394" s="29">
        <v>0</v>
      </c>
      <c r="BT394" s="29">
        <v>0</v>
      </c>
      <c r="BU394" s="44">
        <f t="shared" si="112"/>
        <v>3</v>
      </c>
      <c r="BV394" s="29">
        <v>0</v>
      </c>
      <c r="BW394" s="29">
        <v>0</v>
      </c>
      <c r="BX394" s="29">
        <v>0</v>
      </c>
      <c r="BY394" s="29">
        <v>1</v>
      </c>
      <c r="BZ394" s="29">
        <v>0</v>
      </c>
      <c r="CA394" s="29">
        <v>0</v>
      </c>
      <c r="CB394" s="29">
        <v>0</v>
      </c>
      <c r="CC394" s="29">
        <v>1</v>
      </c>
      <c r="CD394" s="29">
        <v>0</v>
      </c>
      <c r="CE394" s="29">
        <v>0</v>
      </c>
      <c r="CF394" s="29">
        <v>0</v>
      </c>
      <c r="CG394" s="44">
        <f t="shared" si="113"/>
        <v>2</v>
      </c>
      <c r="CH394" s="29">
        <v>0</v>
      </c>
      <c r="CI394" s="29">
        <v>0</v>
      </c>
      <c r="CJ394" s="29">
        <v>0</v>
      </c>
      <c r="CK394" s="29">
        <v>0</v>
      </c>
      <c r="CL394" s="29">
        <v>0</v>
      </c>
      <c r="CM394" s="29">
        <v>0</v>
      </c>
      <c r="CN394" s="29">
        <v>0</v>
      </c>
      <c r="CO394" s="29">
        <v>0</v>
      </c>
      <c r="CP394" s="29">
        <v>0</v>
      </c>
      <c r="CQ394" s="29">
        <v>0</v>
      </c>
      <c r="CR394" s="29">
        <v>0</v>
      </c>
      <c r="CS394" s="44">
        <f t="shared" si="114"/>
        <v>0</v>
      </c>
      <c r="CT394" s="29">
        <v>0</v>
      </c>
      <c r="CU394" s="29">
        <v>0</v>
      </c>
      <c r="CV394" s="29">
        <v>0</v>
      </c>
      <c r="CW394" s="29">
        <v>0</v>
      </c>
      <c r="CX394" s="29">
        <v>1</v>
      </c>
      <c r="CY394" s="29">
        <v>0</v>
      </c>
      <c r="CZ394" s="29">
        <v>1</v>
      </c>
      <c r="DA394" s="29">
        <v>0</v>
      </c>
      <c r="DB394" s="29">
        <v>0</v>
      </c>
      <c r="DC394" s="29">
        <v>0</v>
      </c>
      <c r="DD394" s="29">
        <v>0</v>
      </c>
      <c r="DE394" s="44">
        <f t="shared" si="115"/>
        <v>2</v>
      </c>
      <c r="DF394" s="29">
        <v>0</v>
      </c>
      <c r="DG394" s="29">
        <v>0</v>
      </c>
      <c r="DH394" s="29">
        <v>1</v>
      </c>
      <c r="DI394" s="29">
        <v>0</v>
      </c>
      <c r="DJ394" s="29">
        <v>0</v>
      </c>
      <c r="DK394" s="29">
        <v>0</v>
      </c>
      <c r="DL394" s="29">
        <v>1</v>
      </c>
      <c r="DM394" s="29">
        <v>0</v>
      </c>
      <c r="DN394" s="29">
        <v>0</v>
      </c>
      <c r="DO394" s="29">
        <v>0</v>
      </c>
      <c r="DP394" s="29">
        <v>0</v>
      </c>
      <c r="DQ394" s="44">
        <f t="shared" si="116"/>
        <v>2</v>
      </c>
      <c r="DR394" s="29">
        <v>0</v>
      </c>
      <c r="DS394" s="44">
        <f t="shared" si="117"/>
        <v>4</v>
      </c>
    </row>
    <row r="395" spans="1:123" x14ac:dyDescent="0.2">
      <c r="A395" t="s">
        <v>182</v>
      </c>
      <c r="B395" s="17" t="e">
        <f>B394/D394*100</f>
        <v>#DIV/0!</v>
      </c>
      <c r="C395" s="17">
        <f>C394/E394*100</f>
        <v>0</v>
      </c>
      <c r="D395" s="17">
        <f>D394/M394*100</f>
        <v>0</v>
      </c>
      <c r="E395" s="17" t="e">
        <f>E394/#REF!*100</f>
        <v>#REF!</v>
      </c>
      <c r="F395" s="17" t="e">
        <f>F394/#REF!*100</f>
        <v>#REF!</v>
      </c>
      <c r="G395" s="17" t="e">
        <f>G394/#REF!*100</f>
        <v>#REF!</v>
      </c>
      <c r="H395" s="17" t="e">
        <f>H394/#REF!*100</f>
        <v>#REF!</v>
      </c>
      <c r="I395" s="17" t="e">
        <f>I394/#REF!*100</f>
        <v>#REF!</v>
      </c>
      <c r="J395" s="17" t="e">
        <f>J394/#REF!*100</f>
        <v>#REF!</v>
      </c>
      <c r="K395" s="17" t="e">
        <f>K394/#REF!*100</f>
        <v>#REF!</v>
      </c>
      <c r="L395" s="17" t="e">
        <f>L394/#REF!*100</f>
        <v>#REF!</v>
      </c>
      <c r="M395" s="44" t="e">
        <f t="shared" si="107"/>
        <v>#DIV/0!</v>
      </c>
      <c r="N395" s="17" t="e">
        <f>N394/P394*100</f>
        <v>#DIV/0!</v>
      </c>
      <c r="O395" s="17" t="e">
        <f>O394/Q394*100</f>
        <v>#DIV/0!</v>
      </c>
      <c r="P395" s="17">
        <f>P394/Y394*100</f>
        <v>0</v>
      </c>
      <c r="Q395" s="17" t="e">
        <f>Q394/#REF!*100</f>
        <v>#REF!</v>
      </c>
      <c r="R395" s="17" t="e">
        <f>R394/#REF!*100</f>
        <v>#REF!</v>
      </c>
      <c r="S395" s="17" t="e">
        <f>S394/#REF!*100</f>
        <v>#REF!</v>
      </c>
      <c r="T395" s="17" t="e">
        <f>T394/#REF!*100</f>
        <v>#REF!</v>
      </c>
      <c r="U395" s="17" t="e">
        <f>U394/#REF!*100</f>
        <v>#REF!</v>
      </c>
      <c r="V395" s="17" t="e">
        <f>V394/#REF!*100</f>
        <v>#REF!</v>
      </c>
      <c r="W395" s="17" t="e">
        <f>W394/#REF!*100</f>
        <v>#REF!</v>
      </c>
      <c r="X395" s="17" t="e">
        <f>X394/#REF!*100</f>
        <v>#REF!</v>
      </c>
      <c r="Y395" s="44" t="e">
        <f t="shared" si="108"/>
        <v>#DIV/0!</v>
      </c>
      <c r="Z395" s="61" t="e">
        <v>#DIV/0!</v>
      </c>
      <c r="AA395" s="61" t="e">
        <v>#DIV/0!</v>
      </c>
      <c r="AB395" s="61" t="e">
        <v>#REF!</v>
      </c>
      <c r="AC395" s="61" t="e">
        <v>#REF!</v>
      </c>
      <c r="AD395" s="61" t="e">
        <v>#REF!</v>
      </c>
      <c r="AE395" s="61" t="e">
        <v>#REF!</v>
      </c>
      <c r="AF395" s="61" t="e">
        <v>#REF!</v>
      </c>
      <c r="AG395" s="61" t="e">
        <v>#REF!</v>
      </c>
      <c r="AH395" s="61" t="e">
        <v>#REF!</v>
      </c>
      <c r="AI395" s="61" t="e">
        <v>#REF!</v>
      </c>
      <c r="AJ395" s="61" t="e">
        <v>#REF!</v>
      </c>
      <c r="AK395" s="44" t="e">
        <f t="shared" si="109"/>
        <v>#DIV/0!</v>
      </c>
      <c r="AL395" s="61" t="e">
        <v>#DIV/0!</v>
      </c>
      <c r="AM395" s="61" t="e">
        <v>#DIV/0!</v>
      </c>
      <c r="AN395" s="61" t="e">
        <v>#REF!</v>
      </c>
      <c r="AO395" s="61" t="e">
        <v>#REF!</v>
      </c>
      <c r="AP395" s="61" t="e">
        <v>#REF!</v>
      </c>
      <c r="AQ395" s="61" t="e">
        <v>#REF!</v>
      </c>
      <c r="AR395" s="61" t="e">
        <v>#REF!</v>
      </c>
      <c r="AS395" s="61" t="e">
        <v>#REF!</v>
      </c>
      <c r="AT395" s="61" t="e">
        <v>#REF!</v>
      </c>
      <c r="AU395" s="61" t="e">
        <v>#REF!</v>
      </c>
      <c r="AV395" s="61" t="e">
        <v>#REF!</v>
      </c>
      <c r="AW395" s="44" t="e">
        <f t="shared" si="110"/>
        <v>#DIV/0!</v>
      </c>
      <c r="AX395" s="61" t="e">
        <v>#DIV/0!</v>
      </c>
      <c r="AY395" s="61" t="e">
        <v>#DIV/0!</v>
      </c>
      <c r="AZ395" s="61" t="e">
        <v>#REF!</v>
      </c>
      <c r="BA395" s="61" t="e">
        <v>#REF!</v>
      </c>
      <c r="BB395" s="61" t="e">
        <v>#REF!</v>
      </c>
      <c r="BC395" s="61" t="e">
        <v>#REF!</v>
      </c>
      <c r="BD395" s="61" t="e">
        <v>#REF!</v>
      </c>
      <c r="BE395" s="61" t="e">
        <v>#REF!</v>
      </c>
      <c r="BF395" s="61" t="e">
        <v>#REF!</v>
      </c>
      <c r="BG395" s="61" t="e">
        <v>#REF!</v>
      </c>
      <c r="BH395" s="61" t="e">
        <v>#REF!</v>
      </c>
      <c r="BI395" s="44" t="e">
        <f t="shared" si="111"/>
        <v>#DIV/0!</v>
      </c>
      <c r="BJ395" s="61" t="e">
        <v>#DIV/0!</v>
      </c>
      <c r="BK395" s="61" t="e">
        <v>#DIV/0!</v>
      </c>
      <c r="BL395" s="61" t="e">
        <v>#REF!</v>
      </c>
      <c r="BM395" s="61" t="e">
        <v>#REF!</v>
      </c>
      <c r="BN395" s="61" t="e">
        <v>#REF!</v>
      </c>
      <c r="BO395" s="61" t="e">
        <v>#REF!</v>
      </c>
      <c r="BP395" s="61" t="e">
        <v>#REF!</v>
      </c>
      <c r="BQ395" s="61" t="e">
        <v>#REF!</v>
      </c>
      <c r="BR395" s="61" t="e">
        <v>#REF!</v>
      </c>
      <c r="BS395" s="61" t="e">
        <v>#REF!</v>
      </c>
      <c r="BT395" s="61" t="e">
        <v>#REF!</v>
      </c>
      <c r="BU395" s="44" t="e">
        <f t="shared" si="112"/>
        <v>#DIV/0!</v>
      </c>
      <c r="BV395" s="61" t="e">
        <v>#DIV/0!</v>
      </c>
      <c r="BW395" s="61" t="e">
        <v>#DIV/0!</v>
      </c>
      <c r="BX395" s="61" t="e">
        <v>#REF!</v>
      </c>
      <c r="BY395" s="61" t="e">
        <v>#REF!</v>
      </c>
      <c r="BZ395" s="61" t="e">
        <v>#REF!</v>
      </c>
      <c r="CA395" s="61" t="e">
        <v>#REF!</v>
      </c>
      <c r="CB395" s="61" t="e">
        <v>#REF!</v>
      </c>
      <c r="CC395" s="61" t="e">
        <v>#REF!</v>
      </c>
      <c r="CD395" s="61" t="e">
        <v>#REF!</v>
      </c>
      <c r="CE395" s="61" t="e">
        <v>#REF!</v>
      </c>
      <c r="CF395" s="61" t="e">
        <v>#REF!</v>
      </c>
      <c r="CG395" s="44" t="e">
        <f t="shared" si="113"/>
        <v>#DIV/0!</v>
      </c>
      <c r="CH395" s="61" t="e">
        <v>#DIV/0!</v>
      </c>
      <c r="CI395" s="61" t="e">
        <v>#DIV/0!</v>
      </c>
      <c r="CJ395" s="61" t="e">
        <v>#REF!</v>
      </c>
      <c r="CK395" s="61" t="e">
        <v>#REF!</v>
      </c>
      <c r="CL395" s="61" t="e">
        <v>#REF!</v>
      </c>
      <c r="CM395" s="61" t="e">
        <v>#REF!</v>
      </c>
      <c r="CN395" s="61" t="e">
        <v>#REF!</v>
      </c>
      <c r="CO395" s="61" t="e">
        <v>#REF!</v>
      </c>
      <c r="CP395" s="61" t="e">
        <v>#REF!</v>
      </c>
      <c r="CQ395" s="61" t="e">
        <v>#REF!</v>
      </c>
      <c r="CR395" s="61" t="e">
        <v>#REF!</v>
      </c>
      <c r="CS395" s="44" t="e">
        <f t="shared" si="114"/>
        <v>#DIV/0!</v>
      </c>
      <c r="CT395" s="61" t="e">
        <v>#DIV/0!</v>
      </c>
      <c r="CU395" s="61" t="e">
        <v>#DIV/0!</v>
      </c>
      <c r="CV395" s="61" t="e">
        <v>#REF!</v>
      </c>
      <c r="CW395" s="61" t="e">
        <v>#REF!</v>
      </c>
      <c r="CX395" s="61" t="e">
        <v>#REF!</v>
      </c>
      <c r="CY395" s="61" t="e">
        <v>#REF!</v>
      </c>
      <c r="CZ395" s="61" t="e">
        <v>#REF!</v>
      </c>
      <c r="DA395" s="61" t="e">
        <v>#REF!</v>
      </c>
      <c r="DB395" s="61" t="e">
        <v>#REF!</v>
      </c>
      <c r="DC395" s="61" t="e">
        <v>#REF!</v>
      </c>
      <c r="DD395" s="61" t="e">
        <v>#REF!</v>
      </c>
      <c r="DE395" s="44" t="e">
        <f t="shared" si="115"/>
        <v>#DIV/0!</v>
      </c>
      <c r="DF395" s="61" t="e">
        <v>#DIV/0!</v>
      </c>
      <c r="DG395" s="61" t="e">
        <v>#DIV/0!</v>
      </c>
      <c r="DH395" s="61" t="e">
        <v>#REF!</v>
      </c>
      <c r="DI395" s="61" t="e">
        <v>#REF!</v>
      </c>
      <c r="DJ395" s="61" t="e">
        <v>#REF!</v>
      </c>
      <c r="DK395" s="61" t="e">
        <v>#REF!</v>
      </c>
      <c r="DL395" s="61" t="e">
        <v>#REF!</v>
      </c>
      <c r="DM395" s="61" t="e">
        <v>#REF!</v>
      </c>
      <c r="DN395" s="61" t="e">
        <v>#REF!</v>
      </c>
      <c r="DO395" s="61" t="e">
        <v>#REF!</v>
      </c>
      <c r="DP395" s="61" t="e">
        <v>#REF!</v>
      </c>
      <c r="DQ395" s="44" t="e">
        <f t="shared" si="116"/>
        <v>#DIV/0!</v>
      </c>
      <c r="DR395" s="61" t="e">
        <v>#DIV/0!</v>
      </c>
      <c r="DS395" s="44" t="e">
        <f t="shared" si="117"/>
        <v>#REF!</v>
      </c>
    </row>
    <row r="396" spans="1:123" x14ac:dyDescent="0.2">
      <c r="A396" t="s">
        <v>16</v>
      </c>
      <c r="B396" s="29">
        <v>0</v>
      </c>
      <c r="C396" s="29">
        <v>0</v>
      </c>
      <c r="D396" s="29">
        <v>0</v>
      </c>
      <c r="E396" s="29">
        <v>0</v>
      </c>
      <c r="F396" s="29">
        <v>0</v>
      </c>
      <c r="G396" s="29">
        <v>0</v>
      </c>
      <c r="H396" s="29">
        <v>0</v>
      </c>
      <c r="I396" s="29">
        <v>0</v>
      </c>
      <c r="J396" s="29">
        <v>0</v>
      </c>
      <c r="K396" s="29">
        <v>0</v>
      </c>
      <c r="L396" s="29">
        <v>0</v>
      </c>
      <c r="M396" s="44">
        <f t="shared" si="107"/>
        <v>0</v>
      </c>
      <c r="N396" s="29">
        <v>0</v>
      </c>
      <c r="O396" s="29">
        <v>0</v>
      </c>
      <c r="P396" s="29">
        <v>0</v>
      </c>
      <c r="Q396" s="29">
        <v>0</v>
      </c>
      <c r="R396" s="29">
        <v>0</v>
      </c>
      <c r="S396" s="29">
        <v>0</v>
      </c>
      <c r="T396" s="29">
        <v>0</v>
      </c>
      <c r="U396" s="29">
        <v>0</v>
      </c>
      <c r="V396" s="29">
        <v>0</v>
      </c>
      <c r="W396" s="29">
        <v>0</v>
      </c>
      <c r="X396" s="29">
        <v>0</v>
      </c>
      <c r="Y396" s="44">
        <f t="shared" si="108"/>
        <v>0</v>
      </c>
      <c r="Z396" s="29">
        <v>0</v>
      </c>
      <c r="AA396" s="29">
        <v>0</v>
      </c>
      <c r="AB396" s="29">
        <v>0</v>
      </c>
      <c r="AC396" s="29">
        <v>0</v>
      </c>
      <c r="AD396" s="29">
        <v>0</v>
      </c>
      <c r="AE396" s="29">
        <v>0</v>
      </c>
      <c r="AF396" s="29">
        <v>0</v>
      </c>
      <c r="AG396" s="29">
        <v>0</v>
      </c>
      <c r="AH396" s="29">
        <v>0</v>
      </c>
      <c r="AI396" s="29">
        <v>0</v>
      </c>
      <c r="AJ396" s="29">
        <v>0</v>
      </c>
      <c r="AK396" s="44">
        <f t="shared" si="109"/>
        <v>0</v>
      </c>
      <c r="AL396" s="29">
        <v>0</v>
      </c>
      <c r="AM396" s="29">
        <v>0</v>
      </c>
      <c r="AN396" s="29">
        <v>0</v>
      </c>
      <c r="AO396" s="29">
        <v>0</v>
      </c>
      <c r="AP396" s="29">
        <v>0</v>
      </c>
      <c r="AQ396" s="29">
        <v>0</v>
      </c>
      <c r="AR396" s="29">
        <v>0</v>
      </c>
      <c r="AS396" s="29">
        <v>0</v>
      </c>
      <c r="AT396" s="29">
        <v>0</v>
      </c>
      <c r="AU396" s="29">
        <v>0</v>
      </c>
      <c r="AV396" s="29">
        <v>0</v>
      </c>
      <c r="AW396" s="44">
        <f t="shared" si="110"/>
        <v>0</v>
      </c>
      <c r="AX396" s="29">
        <v>0</v>
      </c>
      <c r="AY396" s="29">
        <v>0</v>
      </c>
      <c r="AZ396" s="29">
        <v>0</v>
      </c>
      <c r="BA396" s="29">
        <v>0</v>
      </c>
      <c r="BB396" s="29">
        <v>0</v>
      </c>
      <c r="BC396" s="29">
        <v>0</v>
      </c>
      <c r="BD396" s="29">
        <v>0</v>
      </c>
      <c r="BE396" s="29">
        <v>0</v>
      </c>
      <c r="BF396" s="29">
        <v>0</v>
      </c>
      <c r="BG396" s="29">
        <v>0</v>
      </c>
      <c r="BH396" s="29">
        <v>0</v>
      </c>
      <c r="BI396" s="44">
        <f t="shared" si="111"/>
        <v>0</v>
      </c>
      <c r="BJ396" s="29">
        <v>0</v>
      </c>
      <c r="BK396" s="29">
        <v>0</v>
      </c>
      <c r="BL396" s="29">
        <v>0</v>
      </c>
      <c r="BM396" s="29">
        <v>0</v>
      </c>
      <c r="BN396" s="29">
        <v>0</v>
      </c>
      <c r="BO396" s="29">
        <v>0</v>
      </c>
      <c r="BP396" s="29">
        <v>0</v>
      </c>
      <c r="BQ396" s="29">
        <v>0</v>
      </c>
      <c r="BR396" s="29">
        <v>0</v>
      </c>
      <c r="BS396" s="29">
        <v>0</v>
      </c>
      <c r="BT396" s="29">
        <v>0</v>
      </c>
      <c r="BU396" s="44">
        <f t="shared" si="112"/>
        <v>0</v>
      </c>
      <c r="BV396" s="29">
        <v>0</v>
      </c>
      <c r="BW396" s="29">
        <v>0</v>
      </c>
      <c r="BX396" s="29">
        <v>0</v>
      </c>
      <c r="BY396" s="29">
        <v>0</v>
      </c>
      <c r="BZ396" s="29">
        <v>0</v>
      </c>
      <c r="CA396" s="29">
        <v>0</v>
      </c>
      <c r="CB396" s="29">
        <v>0</v>
      </c>
      <c r="CC396" s="29">
        <v>0</v>
      </c>
      <c r="CD396" s="29">
        <v>0</v>
      </c>
      <c r="CE396" s="29">
        <v>0</v>
      </c>
      <c r="CF396" s="29">
        <v>0</v>
      </c>
      <c r="CG396" s="44">
        <f t="shared" si="113"/>
        <v>0</v>
      </c>
      <c r="CH396" s="29">
        <v>0</v>
      </c>
      <c r="CI396" s="29">
        <v>0</v>
      </c>
      <c r="CJ396" s="29">
        <v>0</v>
      </c>
      <c r="CK396" s="29">
        <v>0</v>
      </c>
      <c r="CL396" s="29">
        <v>0</v>
      </c>
      <c r="CM396" s="29">
        <v>0</v>
      </c>
      <c r="CN396" s="29">
        <v>0</v>
      </c>
      <c r="CO396" s="29">
        <v>0</v>
      </c>
      <c r="CP396" s="29">
        <v>0</v>
      </c>
      <c r="CQ396" s="29">
        <v>0</v>
      </c>
      <c r="CR396" s="29">
        <v>0</v>
      </c>
      <c r="CS396" s="44">
        <f t="shared" si="114"/>
        <v>0</v>
      </c>
      <c r="CT396" s="29">
        <v>0</v>
      </c>
      <c r="CU396" s="29">
        <v>0</v>
      </c>
      <c r="CV396" s="29">
        <v>0</v>
      </c>
      <c r="CW396" s="29">
        <v>0</v>
      </c>
      <c r="CX396" s="29">
        <v>0</v>
      </c>
      <c r="CY396" s="29">
        <v>0</v>
      </c>
      <c r="CZ396" s="29">
        <v>0</v>
      </c>
      <c r="DA396" s="29">
        <v>0</v>
      </c>
      <c r="DB396" s="29">
        <v>0</v>
      </c>
      <c r="DC396" s="29">
        <v>0</v>
      </c>
      <c r="DD396" s="29">
        <v>0</v>
      </c>
      <c r="DE396" s="44">
        <f t="shared" si="115"/>
        <v>0</v>
      </c>
      <c r="DF396" s="29">
        <v>0</v>
      </c>
      <c r="DG396" s="29">
        <v>0</v>
      </c>
      <c r="DH396" s="29">
        <v>0</v>
      </c>
      <c r="DI396" s="29">
        <v>0</v>
      </c>
      <c r="DJ396" s="29">
        <v>0</v>
      </c>
      <c r="DK396" s="29">
        <v>0</v>
      </c>
      <c r="DL396" s="29">
        <v>0</v>
      </c>
      <c r="DM396" s="29">
        <v>0</v>
      </c>
      <c r="DN396" s="29">
        <v>0</v>
      </c>
      <c r="DO396" s="29">
        <v>0</v>
      </c>
      <c r="DP396" s="29">
        <v>0</v>
      </c>
      <c r="DQ396" s="44">
        <f t="shared" si="116"/>
        <v>0</v>
      </c>
      <c r="DR396" s="29">
        <v>0</v>
      </c>
      <c r="DS396" s="44">
        <f t="shared" si="117"/>
        <v>0</v>
      </c>
    </row>
    <row r="397" spans="1:123" x14ac:dyDescent="0.2">
      <c r="A397" t="s">
        <v>184</v>
      </c>
      <c r="B397" s="17" t="e">
        <f>B396/D396*100</f>
        <v>#DIV/0!</v>
      </c>
      <c r="C397" s="17" t="e">
        <f>C396/E396*100</f>
        <v>#DIV/0!</v>
      </c>
      <c r="D397" s="17" t="e">
        <f>D396/M396*100</f>
        <v>#DIV/0!</v>
      </c>
      <c r="E397" s="17" t="e">
        <f>E396/#REF!*100</f>
        <v>#REF!</v>
      </c>
      <c r="F397" s="17" t="e">
        <f>F396/#REF!*100</f>
        <v>#REF!</v>
      </c>
      <c r="G397" s="17" t="e">
        <f>G396/#REF!*100</f>
        <v>#REF!</v>
      </c>
      <c r="H397" s="17" t="e">
        <f>H396/#REF!*100</f>
        <v>#REF!</v>
      </c>
      <c r="I397" s="17" t="e">
        <f>I396/#REF!*100</f>
        <v>#REF!</v>
      </c>
      <c r="J397" s="17" t="e">
        <f>J396/#REF!*100</f>
        <v>#REF!</v>
      </c>
      <c r="K397" s="17" t="e">
        <f>K396/#REF!*100</f>
        <v>#REF!</v>
      </c>
      <c r="L397" s="17" t="e">
        <f>L396/#REF!*100</f>
        <v>#REF!</v>
      </c>
      <c r="M397" s="44" t="e">
        <f t="shared" si="107"/>
        <v>#DIV/0!</v>
      </c>
      <c r="N397" s="17" t="e">
        <f>N396/P396*100</f>
        <v>#DIV/0!</v>
      </c>
      <c r="O397" s="17" t="e">
        <f>O396/Q396*100</f>
        <v>#DIV/0!</v>
      </c>
      <c r="P397" s="17" t="e">
        <f>P396/Y396*100</f>
        <v>#DIV/0!</v>
      </c>
      <c r="Q397" s="17" t="e">
        <f>Q396/#REF!*100</f>
        <v>#REF!</v>
      </c>
      <c r="R397" s="17" t="e">
        <f>R396/#REF!*100</f>
        <v>#REF!</v>
      </c>
      <c r="S397" s="17" t="e">
        <f>S396/#REF!*100</f>
        <v>#REF!</v>
      </c>
      <c r="T397" s="17" t="e">
        <f>T396/#REF!*100</f>
        <v>#REF!</v>
      </c>
      <c r="U397" s="17" t="e">
        <f>U396/#REF!*100</f>
        <v>#REF!</v>
      </c>
      <c r="V397" s="17" t="e">
        <f>V396/#REF!*100</f>
        <v>#REF!</v>
      </c>
      <c r="W397" s="17" t="e">
        <f>W396/#REF!*100</f>
        <v>#REF!</v>
      </c>
      <c r="X397" s="17" t="e">
        <f>X396/#REF!*100</f>
        <v>#REF!</v>
      </c>
      <c r="Y397" s="44" t="e">
        <f t="shared" si="108"/>
        <v>#DIV/0!</v>
      </c>
      <c r="Z397" s="61" t="e">
        <v>#DIV/0!</v>
      </c>
      <c r="AA397" s="61" t="e">
        <v>#DIV/0!</v>
      </c>
      <c r="AB397" s="61" t="e">
        <v>#REF!</v>
      </c>
      <c r="AC397" s="61" t="e">
        <v>#REF!</v>
      </c>
      <c r="AD397" s="61" t="e">
        <v>#REF!</v>
      </c>
      <c r="AE397" s="61" t="e">
        <v>#REF!</v>
      </c>
      <c r="AF397" s="61" t="e">
        <v>#REF!</v>
      </c>
      <c r="AG397" s="61" t="e">
        <v>#REF!</v>
      </c>
      <c r="AH397" s="61" t="e">
        <v>#REF!</v>
      </c>
      <c r="AI397" s="61" t="e">
        <v>#REF!</v>
      </c>
      <c r="AJ397" s="61" t="e">
        <v>#REF!</v>
      </c>
      <c r="AK397" s="44" t="e">
        <f t="shared" si="109"/>
        <v>#DIV/0!</v>
      </c>
      <c r="AL397" s="61" t="e">
        <v>#DIV/0!</v>
      </c>
      <c r="AM397" s="61" t="e">
        <v>#DIV/0!</v>
      </c>
      <c r="AN397" s="61" t="e">
        <v>#REF!</v>
      </c>
      <c r="AO397" s="61" t="e">
        <v>#REF!</v>
      </c>
      <c r="AP397" s="61" t="e">
        <v>#REF!</v>
      </c>
      <c r="AQ397" s="61" t="e">
        <v>#REF!</v>
      </c>
      <c r="AR397" s="61" t="e">
        <v>#REF!</v>
      </c>
      <c r="AS397" s="61" t="e">
        <v>#REF!</v>
      </c>
      <c r="AT397" s="61" t="e">
        <v>#REF!</v>
      </c>
      <c r="AU397" s="61" t="e">
        <v>#REF!</v>
      </c>
      <c r="AV397" s="61" t="e">
        <v>#REF!</v>
      </c>
      <c r="AW397" s="44" t="e">
        <f t="shared" si="110"/>
        <v>#DIV/0!</v>
      </c>
      <c r="AX397" s="61" t="e">
        <v>#DIV/0!</v>
      </c>
      <c r="AY397" s="61" t="e">
        <v>#DIV/0!</v>
      </c>
      <c r="AZ397" s="61" t="e">
        <v>#REF!</v>
      </c>
      <c r="BA397" s="61" t="e">
        <v>#REF!</v>
      </c>
      <c r="BB397" s="61" t="e">
        <v>#REF!</v>
      </c>
      <c r="BC397" s="61" t="e">
        <v>#REF!</v>
      </c>
      <c r="BD397" s="61" t="e">
        <v>#REF!</v>
      </c>
      <c r="BE397" s="61" t="e">
        <v>#REF!</v>
      </c>
      <c r="BF397" s="61" t="e">
        <v>#REF!</v>
      </c>
      <c r="BG397" s="61" t="e">
        <v>#REF!</v>
      </c>
      <c r="BH397" s="61" t="e">
        <v>#REF!</v>
      </c>
      <c r="BI397" s="44" t="e">
        <f t="shared" si="111"/>
        <v>#DIV/0!</v>
      </c>
      <c r="BJ397" s="61" t="e">
        <v>#DIV/0!</v>
      </c>
      <c r="BK397" s="61" t="e">
        <v>#DIV/0!</v>
      </c>
      <c r="BL397" s="61" t="e">
        <v>#REF!</v>
      </c>
      <c r="BM397" s="61" t="e">
        <v>#REF!</v>
      </c>
      <c r="BN397" s="61" t="e">
        <v>#REF!</v>
      </c>
      <c r="BO397" s="61" t="e">
        <v>#REF!</v>
      </c>
      <c r="BP397" s="61" t="e">
        <v>#REF!</v>
      </c>
      <c r="BQ397" s="61" t="e">
        <v>#REF!</v>
      </c>
      <c r="BR397" s="61" t="e">
        <v>#REF!</v>
      </c>
      <c r="BS397" s="61" t="e">
        <v>#REF!</v>
      </c>
      <c r="BT397" s="61" t="e">
        <v>#REF!</v>
      </c>
      <c r="BU397" s="44" t="e">
        <f t="shared" si="112"/>
        <v>#DIV/0!</v>
      </c>
      <c r="BV397" s="61" t="e">
        <v>#DIV/0!</v>
      </c>
      <c r="BW397" s="61" t="e">
        <v>#DIV/0!</v>
      </c>
      <c r="BX397" s="61" t="e">
        <v>#REF!</v>
      </c>
      <c r="BY397" s="61" t="e">
        <v>#REF!</v>
      </c>
      <c r="BZ397" s="61" t="e">
        <v>#REF!</v>
      </c>
      <c r="CA397" s="61" t="e">
        <v>#REF!</v>
      </c>
      <c r="CB397" s="61" t="e">
        <v>#REF!</v>
      </c>
      <c r="CC397" s="61" t="e">
        <v>#REF!</v>
      </c>
      <c r="CD397" s="61" t="e">
        <v>#REF!</v>
      </c>
      <c r="CE397" s="61" t="e">
        <v>#REF!</v>
      </c>
      <c r="CF397" s="61" t="e">
        <v>#REF!</v>
      </c>
      <c r="CG397" s="44" t="e">
        <f t="shared" si="113"/>
        <v>#DIV/0!</v>
      </c>
      <c r="CH397" s="61" t="e">
        <v>#DIV/0!</v>
      </c>
      <c r="CI397" s="61" t="e">
        <v>#DIV/0!</v>
      </c>
      <c r="CJ397" s="61" t="e">
        <v>#REF!</v>
      </c>
      <c r="CK397" s="61" t="e">
        <v>#REF!</v>
      </c>
      <c r="CL397" s="61" t="e">
        <v>#REF!</v>
      </c>
      <c r="CM397" s="61" t="e">
        <v>#REF!</v>
      </c>
      <c r="CN397" s="61" t="e">
        <v>#REF!</v>
      </c>
      <c r="CO397" s="61" t="e">
        <v>#REF!</v>
      </c>
      <c r="CP397" s="61" t="e">
        <v>#REF!</v>
      </c>
      <c r="CQ397" s="61" t="e">
        <v>#REF!</v>
      </c>
      <c r="CR397" s="61" t="e">
        <v>#REF!</v>
      </c>
      <c r="CS397" s="44" t="e">
        <f t="shared" si="114"/>
        <v>#DIV/0!</v>
      </c>
      <c r="CT397" s="61" t="e">
        <v>#DIV/0!</v>
      </c>
      <c r="CU397" s="61" t="e">
        <v>#DIV/0!</v>
      </c>
      <c r="CV397" s="61" t="e">
        <v>#REF!</v>
      </c>
      <c r="CW397" s="61" t="e">
        <v>#REF!</v>
      </c>
      <c r="CX397" s="61" t="e">
        <v>#REF!</v>
      </c>
      <c r="CY397" s="61" t="e">
        <v>#REF!</v>
      </c>
      <c r="CZ397" s="61" t="e">
        <v>#REF!</v>
      </c>
      <c r="DA397" s="61" t="e">
        <v>#REF!</v>
      </c>
      <c r="DB397" s="61" t="e">
        <v>#REF!</v>
      </c>
      <c r="DC397" s="61" t="e">
        <v>#REF!</v>
      </c>
      <c r="DD397" s="61" t="e">
        <v>#REF!</v>
      </c>
      <c r="DE397" s="44" t="e">
        <f t="shared" si="115"/>
        <v>#DIV/0!</v>
      </c>
      <c r="DF397" s="61" t="e">
        <v>#DIV/0!</v>
      </c>
      <c r="DG397" s="61" t="e">
        <v>#DIV/0!</v>
      </c>
      <c r="DH397" s="61" t="e">
        <v>#REF!</v>
      </c>
      <c r="DI397" s="61" t="e">
        <v>#REF!</v>
      </c>
      <c r="DJ397" s="61" t="e">
        <v>#REF!</v>
      </c>
      <c r="DK397" s="61" t="e">
        <v>#REF!</v>
      </c>
      <c r="DL397" s="61" t="e">
        <v>#REF!</v>
      </c>
      <c r="DM397" s="61" t="e">
        <v>#REF!</v>
      </c>
      <c r="DN397" s="61" t="e">
        <v>#REF!</v>
      </c>
      <c r="DO397" s="61" t="e">
        <v>#REF!</v>
      </c>
      <c r="DP397" s="61" t="e">
        <v>#REF!</v>
      </c>
      <c r="DQ397" s="44" t="e">
        <f t="shared" si="116"/>
        <v>#DIV/0!</v>
      </c>
      <c r="DR397" s="61" t="e">
        <v>#DIV/0!</v>
      </c>
      <c r="DS397" s="44" t="e">
        <f t="shared" si="117"/>
        <v>#REF!</v>
      </c>
    </row>
    <row r="398" spans="1:123" x14ac:dyDescent="0.2">
      <c r="A398" s="33" t="s">
        <v>152</v>
      </c>
      <c r="B398" s="33">
        <f>B388+B390+B392+B394+B396</f>
        <v>3</v>
      </c>
      <c r="C398" s="33">
        <f t="shared" ref="C398:L398" si="128">C388+C390+C392+C394+C396</f>
        <v>1</v>
      </c>
      <c r="D398" s="33">
        <f t="shared" si="128"/>
        <v>1</v>
      </c>
      <c r="E398" s="33">
        <f t="shared" si="128"/>
        <v>1</v>
      </c>
      <c r="F398" s="33">
        <f t="shared" si="128"/>
        <v>0</v>
      </c>
      <c r="G398" s="33">
        <f t="shared" si="128"/>
        <v>0</v>
      </c>
      <c r="H398" s="33">
        <f t="shared" si="128"/>
        <v>0</v>
      </c>
      <c r="I398" s="33">
        <f t="shared" si="128"/>
        <v>0</v>
      </c>
      <c r="J398" s="33">
        <f t="shared" si="128"/>
        <v>0</v>
      </c>
      <c r="K398" s="33">
        <f t="shared" si="128"/>
        <v>0</v>
      </c>
      <c r="L398" s="33">
        <f t="shared" si="128"/>
        <v>0</v>
      </c>
      <c r="M398" s="46">
        <f>SUM(B398:L398)</f>
        <v>6</v>
      </c>
      <c r="N398" s="33">
        <f>N388+N390+N392+N394+N396</f>
        <v>0</v>
      </c>
      <c r="O398" s="33">
        <f t="shared" ref="O398:X398" si="129">O388+O390+O392+O394+O396</f>
        <v>1</v>
      </c>
      <c r="P398" s="33">
        <f t="shared" si="129"/>
        <v>1</v>
      </c>
      <c r="Q398" s="33">
        <f t="shared" si="129"/>
        <v>0</v>
      </c>
      <c r="R398" s="33">
        <f t="shared" si="129"/>
        <v>1</v>
      </c>
      <c r="S398" s="33">
        <f t="shared" si="129"/>
        <v>2</v>
      </c>
      <c r="T398" s="33">
        <f t="shared" si="129"/>
        <v>0</v>
      </c>
      <c r="U398" s="33">
        <f t="shared" si="129"/>
        <v>0</v>
      </c>
      <c r="V398" s="33">
        <f t="shared" si="129"/>
        <v>0</v>
      </c>
      <c r="W398" s="33">
        <f t="shared" si="129"/>
        <v>0</v>
      </c>
      <c r="X398" s="33">
        <f t="shared" si="129"/>
        <v>0</v>
      </c>
      <c r="Y398" s="46">
        <f>SUM(N398:X398)</f>
        <v>5</v>
      </c>
      <c r="Z398" s="33">
        <f>Z388+Z390+Z392+Z394+Z396</f>
        <v>0</v>
      </c>
      <c r="AA398" s="33">
        <f t="shared" ref="AA398:AJ398" si="130">AA388+AA390+AA392+AA394+AA396</f>
        <v>2</v>
      </c>
      <c r="AB398" s="33">
        <f t="shared" si="130"/>
        <v>0</v>
      </c>
      <c r="AC398" s="33">
        <f t="shared" si="130"/>
        <v>0</v>
      </c>
      <c r="AD398" s="33">
        <f t="shared" si="130"/>
        <v>1</v>
      </c>
      <c r="AE398" s="33">
        <f t="shared" si="130"/>
        <v>0</v>
      </c>
      <c r="AF398" s="33">
        <f t="shared" si="130"/>
        <v>0</v>
      </c>
      <c r="AG398" s="33">
        <f t="shared" si="130"/>
        <v>0</v>
      </c>
      <c r="AH398" s="33">
        <f t="shared" si="130"/>
        <v>1</v>
      </c>
      <c r="AI398" s="33">
        <f t="shared" si="130"/>
        <v>0</v>
      </c>
      <c r="AJ398" s="33">
        <f t="shared" si="130"/>
        <v>0</v>
      </c>
      <c r="AK398" s="46">
        <f>SUM(Z398:AJ398)</f>
        <v>4</v>
      </c>
      <c r="AL398" s="33">
        <f>AL388+AL390+AL392+AL394+AL396</f>
        <v>2</v>
      </c>
      <c r="AM398" s="33">
        <f t="shared" ref="AM398:AV398" si="131">AM388+AM390+AM392+AM394+AM396</f>
        <v>1</v>
      </c>
      <c r="AN398" s="33">
        <f t="shared" si="131"/>
        <v>1</v>
      </c>
      <c r="AO398" s="33">
        <f t="shared" si="131"/>
        <v>0</v>
      </c>
      <c r="AP398" s="33">
        <f t="shared" si="131"/>
        <v>0</v>
      </c>
      <c r="AQ398" s="33">
        <f t="shared" si="131"/>
        <v>0</v>
      </c>
      <c r="AR398" s="33">
        <f t="shared" si="131"/>
        <v>0</v>
      </c>
      <c r="AS398" s="33">
        <f t="shared" si="131"/>
        <v>0</v>
      </c>
      <c r="AT398" s="33">
        <f t="shared" si="131"/>
        <v>0</v>
      </c>
      <c r="AU398" s="33">
        <f t="shared" si="131"/>
        <v>0</v>
      </c>
      <c r="AV398" s="33">
        <f t="shared" si="131"/>
        <v>0</v>
      </c>
      <c r="AW398" s="46">
        <f>SUM(AL398:AV398)</f>
        <v>4</v>
      </c>
      <c r="AX398" s="33">
        <f>AX388+AX390+AX392+AX394+AX396</f>
        <v>0</v>
      </c>
      <c r="AY398" s="33">
        <f t="shared" ref="AY398:BH398" si="132">AY388+AY390+AY392+AY394+AY396</f>
        <v>2</v>
      </c>
      <c r="AZ398" s="33">
        <f t="shared" si="132"/>
        <v>2</v>
      </c>
      <c r="BA398" s="33">
        <f t="shared" si="132"/>
        <v>0</v>
      </c>
      <c r="BB398" s="33">
        <f t="shared" si="132"/>
        <v>0</v>
      </c>
      <c r="BC398" s="33">
        <f t="shared" si="132"/>
        <v>0</v>
      </c>
      <c r="BD398" s="33">
        <f t="shared" si="132"/>
        <v>0</v>
      </c>
      <c r="BE398" s="33">
        <f t="shared" si="132"/>
        <v>0</v>
      </c>
      <c r="BF398" s="33">
        <f t="shared" si="132"/>
        <v>0</v>
      </c>
      <c r="BG398" s="33">
        <f t="shared" si="132"/>
        <v>0</v>
      </c>
      <c r="BH398" s="33">
        <f t="shared" si="132"/>
        <v>0</v>
      </c>
      <c r="BI398" s="46">
        <f>SUM(AX398:BH398)</f>
        <v>4</v>
      </c>
      <c r="BJ398" s="33">
        <f>BJ388+BJ390+BJ392+BJ394+BJ396</f>
        <v>1</v>
      </c>
      <c r="BK398" s="33">
        <f t="shared" ref="BK398:BT398" si="133">BK388+BK390+BK392+BK394+BK396</f>
        <v>0</v>
      </c>
      <c r="BL398" s="33">
        <f t="shared" si="133"/>
        <v>2</v>
      </c>
      <c r="BM398" s="33">
        <f t="shared" si="133"/>
        <v>0</v>
      </c>
      <c r="BN398" s="33">
        <f t="shared" si="133"/>
        <v>0</v>
      </c>
      <c r="BO398" s="33">
        <f t="shared" si="133"/>
        <v>1</v>
      </c>
      <c r="BP398" s="33">
        <f t="shared" si="133"/>
        <v>1</v>
      </c>
      <c r="BQ398" s="33">
        <f t="shared" si="133"/>
        <v>0</v>
      </c>
      <c r="BR398" s="33">
        <f t="shared" si="133"/>
        <v>0</v>
      </c>
      <c r="BS398" s="33">
        <f t="shared" si="133"/>
        <v>0</v>
      </c>
      <c r="BT398" s="33">
        <f t="shared" si="133"/>
        <v>0</v>
      </c>
      <c r="BU398" s="46">
        <f>SUM(BJ398:BT398)</f>
        <v>5</v>
      </c>
      <c r="BV398" s="33">
        <f>BV388+BV390+BV392+BV394+BV396</f>
        <v>0</v>
      </c>
      <c r="BW398" s="33">
        <f t="shared" ref="BW398:CF398" si="134">BW388+BW390+BW392+BW394+BW396</f>
        <v>0</v>
      </c>
      <c r="BX398" s="33">
        <f t="shared" si="134"/>
        <v>0</v>
      </c>
      <c r="BY398" s="33">
        <f t="shared" si="134"/>
        <v>1</v>
      </c>
      <c r="BZ398" s="33">
        <f t="shared" si="134"/>
        <v>0</v>
      </c>
      <c r="CA398" s="33">
        <f t="shared" si="134"/>
        <v>0</v>
      </c>
      <c r="CB398" s="33">
        <f t="shared" si="134"/>
        <v>0</v>
      </c>
      <c r="CC398" s="33">
        <f t="shared" si="134"/>
        <v>1</v>
      </c>
      <c r="CD398" s="33">
        <f t="shared" si="134"/>
        <v>0</v>
      </c>
      <c r="CE398" s="33">
        <f t="shared" si="134"/>
        <v>0</v>
      </c>
      <c r="CF398" s="33">
        <f t="shared" si="134"/>
        <v>0</v>
      </c>
      <c r="CG398" s="46">
        <f>SUM(BV398:CF398)</f>
        <v>2</v>
      </c>
      <c r="CH398" s="33">
        <f>CH388+CH390+CH392+CH394+CH396</f>
        <v>0</v>
      </c>
      <c r="CI398" s="33">
        <f t="shared" ref="CI398:CR398" si="135">CI388+CI390+CI392+CI394+CI396</f>
        <v>0</v>
      </c>
      <c r="CJ398" s="33">
        <f t="shared" si="135"/>
        <v>0</v>
      </c>
      <c r="CK398" s="33">
        <f t="shared" si="135"/>
        <v>0</v>
      </c>
      <c r="CL398" s="33">
        <f t="shared" si="135"/>
        <v>0</v>
      </c>
      <c r="CM398" s="33">
        <f t="shared" si="135"/>
        <v>0</v>
      </c>
      <c r="CN398" s="33">
        <f t="shared" si="135"/>
        <v>0</v>
      </c>
      <c r="CO398" s="33">
        <f t="shared" si="135"/>
        <v>0</v>
      </c>
      <c r="CP398" s="33">
        <f t="shared" si="135"/>
        <v>0</v>
      </c>
      <c r="CQ398" s="33">
        <f t="shared" si="135"/>
        <v>0</v>
      </c>
      <c r="CR398" s="33">
        <f t="shared" si="135"/>
        <v>0</v>
      </c>
      <c r="CS398" s="46">
        <f>SUM(CH398:CR398)</f>
        <v>0</v>
      </c>
      <c r="CT398" s="33">
        <f>CT388+CT390+CT392+CT394+CT396</f>
        <v>2</v>
      </c>
      <c r="CU398" s="33">
        <f t="shared" ref="CU398:DD398" si="136">CU388+CU390+CU392+CU394+CU396</f>
        <v>0</v>
      </c>
      <c r="CV398" s="33">
        <f t="shared" si="136"/>
        <v>0</v>
      </c>
      <c r="CW398" s="33">
        <f t="shared" si="136"/>
        <v>1</v>
      </c>
      <c r="CX398" s="33">
        <f t="shared" si="136"/>
        <v>1</v>
      </c>
      <c r="CY398" s="33">
        <f t="shared" si="136"/>
        <v>0</v>
      </c>
      <c r="CZ398" s="33">
        <f t="shared" si="136"/>
        <v>1</v>
      </c>
      <c r="DA398" s="33">
        <f t="shared" si="136"/>
        <v>0</v>
      </c>
      <c r="DB398" s="33">
        <f t="shared" si="136"/>
        <v>0</v>
      </c>
      <c r="DC398" s="33">
        <f t="shared" si="136"/>
        <v>0</v>
      </c>
      <c r="DD398" s="33">
        <f t="shared" si="136"/>
        <v>0</v>
      </c>
      <c r="DE398" s="46">
        <f>SUM(CT398:DD398)</f>
        <v>5</v>
      </c>
      <c r="DF398" s="33">
        <f>DF388+DF390+DF392+DF394+DF396</f>
        <v>1</v>
      </c>
      <c r="DG398" s="33">
        <f t="shared" ref="DG398:DP398" si="137">DG388+DG390+DG392+DG394+DG396</f>
        <v>0</v>
      </c>
      <c r="DH398" s="33">
        <f t="shared" si="137"/>
        <v>1</v>
      </c>
      <c r="DI398" s="33">
        <f t="shared" si="137"/>
        <v>0</v>
      </c>
      <c r="DJ398" s="33">
        <f t="shared" si="137"/>
        <v>0</v>
      </c>
      <c r="DK398" s="33">
        <f t="shared" si="137"/>
        <v>0</v>
      </c>
      <c r="DL398" s="33">
        <f t="shared" si="137"/>
        <v>1</v>
      </c>
      <c r="DM398" s="33">
        <f t="shared" si="137"/>
        <v>0</v>
      </c>
      <c r="DN398" s="33">
        <f t="shared" si="137"/>
        <v>0</v>
      </c>
      <c r="DO398" s="33">
        <f t="shared" si="137"/>
        <v>0</v>
      </c>
      <c r="DP398" s="33">
        <f t="shared" si="137"/>
        <v>0</v>
      </c>
      <c r="DQ398" s="46">
        <f>SUM(DF398:DP398)</f>
        <v>3</v>
      </c>
      <c r="DR398" s="70">
        <v>0</v>
      </c>
      <c r="DS398" s="64" t="e">
        <v>#REF!</v>
      </c>
    </row>
    <row r="399" spans="1:123" x14ac:dyDescent="0.2">
      <c r="A399" t="s">
        <v>514</v>
      </c>
      <c r="M399" s="149">
        <f>M398/M386</f>
        <v>0.75</v>
      </c>
      <c r="Y399" s="149">
        <f>Y398/Y386</f>
        <v>0.625</v>
      </c>
      <c r="AK399" s="149">
        <f>AK398/AK386</f>
        <v>0.5</v>
      </c>
      <c r="AW399" s="149">
        <f>AW398/AW386</f>
        <v>0.5</v>
      </c>
      <c r="BI399" s="149">
        <f>BI398/BI386</f>
        <v>0.5</v>
      </c>
      <c r="BU399" s="149">
        <f>BU398/BU386</f>
        <v>0.625</v>
      </c>
      <c r="CG399" s="149">
        <f>CG398/CG386</f>
        <v>0.25</v>
      </c>
      <c r="CS399" s="149">
        <f>CS398/CS386</f>
        <v>0</v>
      </c>
      <c r="DE399" s="149">
        <f>DE398/DE386</f>
        <v>0.625</v>
      </c>
      <c r="DQ399" s="149">
        <f>DQ398/DQ386</f>
        <v>0.375</v>
      </c>
    </row>
    <row r="401" spans="1:133" ht="16" customHeight="1" x14ac:dyDescent="0.2">
      <c r="A401" s="225" t="s">
        <v>233</v>
      </c>
      <c r="B401" s="215"/>
      <c r="C401" s="215"/>
      <c r="D401" s="215"/>
      <c r="E401" s="215"/>
      <c r="F401" s="215"/>
      <c r="G401" s="215"/>
      <c r="H401" s="215"/>
      <c r="I401" s="215"/>
      <c r="J401" s="215"/>
      <c r="K401" s="215"/>
      <c r="L401" s="215"/>
      <c r="M401" s="215"/>
      <c r="N401" s="215"/>
      <c r="O401" s="215"/>
      <c r="P401" s="215"/>
      <c r="Q401" s="215"/>
      <c r="R401" s="215"/>
      <c r="S401" s="215"/>
      <c r="T401" s="215"/>
      <c r="U401" s="215"/>
      <c r="V401" s="215"/>
      <c r="W401" s="215"/>
      <c r="X401" s="215"/>
      <c r="Y401" s="215"/>
      <c r="Z401" s="215"/>
      <c r="AA401" s="215"/>
      <c r="AB401" s="215"/>
      <c r="AC401" s="215"/>
      <c r="AD401" s="215"/>
      <c r="AE401" s="215"/>
      <c r="AF401" s="215"/>
      <c r="AG401" s="215"/>
      <c r="AH401" s="215"/>
      <c r="AI401" s="215"/>
      <c r="AJ401" s="215"/>
      <c r="AK401" s="215"/>
      <c r="AL401" s="215"/>
      <c r="AM401" s="215"/>
      <c r="AN401" s="215"/>
      <c r="AO401" s="215"/>
      <c r="AP401" s="215"/>
      <c r="AQ401" s="215"/>
      <c r="AR401" s="215"/>
      <c r="AS401" s="215"/>
      <c r="AT401" s="215"/>
      <c r="AU401" s="215"/>
      <c r="AV401" s="215"/>
      <c r="AW401" s="215"/>
      <c r="AX401" s="215"/>
      <c r="AY401" s="215"/>
      <c r="AZ401" s="215"/>
      <c r="BA401" s="215"/>
      <c r="BB401" s="215"/>
      <c r="BC401" s="215"/>
      <c r="BD401" s="215"/>
      <c r="BE401" s="215"/>
      <c r="BF401" s="215"/>
      <c r="BG401" s="215"/>
      <c r="BH401" s="215"/>
      <c r="BI401" s="215"/>
      <c r="BJ401" s="215"/>
      <c r="BK401" s="215"/>
      <c r="BL401" s="215"/>
      <c r="BM401" s="215"/>
      <c r="BN401" s="215"/>
      <c r="BO401" s="215"/>
      <c r="BP401" s="215"/>
      <c r="BQ401" s="215"/>
      <c r="BR401" s="215"/>
      <c r="BS401" s="215"/>
      <c r="BT401" s="215"/>
      <c r="BU401" s="215"/>
      <c r="BV401" s="215"/>
      <c r="BW401" s="215"/>
      <c r="BX401" s="215"/>
      <c r="BY401" s="215"/>
      <c r="BZ401" s="215"/>
      <c r="CA401" s="215"/>
      <c r="CB401" s="215"/>
      <c r="CC401" s="215"/>
      <c r="CD401" s="215"/>
      <c r="CE401" s="215"/>
      <c r="CF401" s="215"/>
      <c r="CG401" s="215"/>
      <c r="CH401" s="215"/>
      <c r="CI401" s="215"/>
      <c r="CJ401" s="215"/>
      <c r="CK401" s="215"/>
      <c r="CL401" s="215"/>
      <c r="CM401" s="215"/>
      <c r="CN401" s="215"/>
      <c r="CO401" s="215"/>
      <c r="CP401" s="215"/>
      <c r="CQ401" s="215"/>
      <c r="CR401" s="215"/>
      <c r="CS401" s="215"/>
      <c r="CT401" s="215"/>
      <c r="CU401" s="215"/>
      <c r="CV401" s="215"/>
      <c r="CW401" s="215"/>
      <c r="CX401" s="215"/>
      <c r="CY401" s="215"/>
      <c r="CZ401" s="215"/>
      <c r="DA401" s="215"/>
      <c r="DB401" s="215"/>
      <c r="DC401" s="215"/>
      <c r="DD401" s="215"/>
      <c r="DE401" s="215"/>
      <c r="DF401" s="215"/>
      <c r="DG401" s="215"/>
      <c r="DH401" s="215"/>
      <c r="DI401" s="215"/>
      <c r="DJ401" s="215"/>
      <c r="DK401" s="215"/>
      <c r="DL401" s="215"/>
      <c r="DM401" s="215"/>
      <c r="DN401" s="215"/>
      <c r="DO401" s="215"/>
      <c r="DP401" s="215"/>
      <c r="DQ401" s="215"/>
      <c r="DR401" s="215"/>
      <c r="DS401" s="215"/>
      <c r="DT401" s="215"/>
      <c r="DU401" s="215"/>
      <c r="DV401" s="215"/>
      <c r="DW401" s="215"/>
      <c r="DX401" s="215"/>
      <c r="DY401" s="215"/>
      <c r="DZ401" s="215"/>
      <c r="EA401" s="215"/>
      <c r="EB401" s="215"/>
      <c r="EC401" s="215"/>
    </row>
    <row r="402" spans="1:133" s="66" customFormat="1" ht="49" customHeight="1" x14ac:dyDescent="0.2">
      <c r="B402" s="223" t="s">
        <v>477</v>
      </c>
      <c r="C402" s="223"/>
      <c r="D402" s="223"/>
      <c r="E402" s="223"/>
      <c r="F402" s="223"/>
      <c r="G402" s="223"/>
      <c r="H402" s="223"/>
      <c r="I402" s="223"/>
      <c r="J402" s="223"/>
      <c r="K402" s="223"/>
      <c r="L402" s="223"/>
      <c r="M402" s="138"/>
      <c r="N402" s="223" t="s">
        <v>478</v>
      </c>
      <c r="O402" s="223"/>
      <c r="P402" s="223"/>
      <c r="Q402" s="223"/>
      <c r="R402" s="223"/>
      <c r="S402" s="223"/>
      <c r="T402" s="223"/>
      <c r="U402" s="223"/>
      <c r="V402" s="223"/>
      <c r="W402" s="223"/>
      <c r="X402" s="223"/>
      <c r="Y402" s="138"/>
      <c r="Z402" s="224" t="s">
        <v>479</v>
      </c>
      <c r="AA402" s="224"/>
      <c r="AB402" s="224"/>
      <c r="AC402" s="224"/>
      <c r="AD402" s="224"/>
      <c r="AE402" s="224"/>
      <c r="AF402" s="224"/>
      <c r="AG402" s="224"/>
      <c r="AH402" s="224"/>
      <c r="AI402" s="224"/>
      <c r="AJ402" s="224"/>
      <c r="AK402" s="139"/>
      <c r="AL402" s="224" t="s">
        <v>229</v>
      </c>
      <c r="AM402" s="224"/>
      <c r="AN402" s="224"/>
      <c r="AO402" s="224"/>
      <c r="AP402" s="224"/>
      <c r="AQ402" s="224"/>
      <c r="AR402" s="224"/>
      <c r="AS402" s="224"/>
      <c r="AT402" s="224"/>
      <c r="AU402" s="224"/>
      <c r="AV402" s="224"/>
      <c r="AW402" s="139"/>
      <c r="AX402" s="224" t="s">
        <v>230</v>
      </c>
      <c r="AY402" s="224"/>
      <c r="AZ402" s="224"/>
      <c r="BA402" s="224"/>
      <c r="BB402" s="224"/>
      <c r="BC402" s="224"/>
      <c r="BD402" s="224"/>
      <c r="BE402" s="224"/>
      <c r="BF402" s="224"/>
      <c r="BG402" s="224"/>
      <c r="BH402" s="224"/>
      <c r="BI402" s="139"/>
      <c r="BJ402" s="224" t="s">
        <v>231</v>
      </c>
      <c r="BK402" s="224"/>
      <c r="BL402" s="224"/>
      <c r="BM402" s="224"/>
      <c r="BN402" s="224"/>
      <c r="BO402" s="224"/>
      <c r="BP402" s="224"/>
      <c r="BQ402" s="224"/>
      <c r="BR402" s="224"/>
      <c r="BS402" s="224"/>
      <c r="BT402" s="224"/>
      <c r="BU402" s="139"/>
      <c r="BV402" s="224" t="s">
        <v>232</v>
      </c>
      <c r="BW402" s="224"/>
      <c r="BX402" s="224"/>
      <c r="BY402" s="224"/>
      <c r="BZ402" s="224"/>
      <c r="CA402" s="224"/>
      <c r="CB402" s="224"/>
      <c r="CC402" s="224"/>
      <c r="CD402" s="224"/>
      <c r="CE402" s="224"/>
      <c r="CF402" s="224"/>
      <c r="CG402" s="139"/>
      <c r="CH402" s="224" t="s">
        <v>480</v>
      </c>
      <c r="CI402" s="224"/>
      <c r="CJ402" s="224"/>
      <c r="CK402" s="224"/>
      <c r="CL402" s="224"/>
      <c r="CM402" s="224"/>
      <c r="CN402" s="224"/>
      <c r="CO402" s="224"/>
      <c r="CP402" s="224"/>
      <c r="CQ402" s="224"/>
      <c r="CR402" s="224"/>
      <c r="CS402" s="139"/>
      <c r="CT402" s="224" t="s">
        <v>227</v>
      </c>
      <c r="CU402" s="224"/>
      <c r="CV402" s="224"/>
      <c r="CW402" s="224"/>
      <c r="CX402" s="224"/>
      <c r="CY402" s="224"/>
      <c r="CZ402" s="224"/>
      <c r="DA402" s="224"/>
      <c r="DB402" s="224"/>
      <c r="DC402" s="224"/>
      <c r="DD402" s="224"/>
      <c r="DE402" s="139"/>
      <c r="DF402" s="224" t="s">
        <v>481</v>
      </c>
      <c r="DG402" s="224"/>
      <c r="DH402" s="224"/>
      <c r="DI402" s="224"/>
      <c r="DJ402" s="224"/>
      <c r="DK402" s="224"/>
      <c r="DL402" s="224"/>
      <c r="DM402" s="224"/>
      <c r="DN402" s="224"/>
      <c r="DO402" s="224"/>
      <c r="DP402" s="224"/>
      <c r="DQ402" s="139"/>
      <c r="DR402" s="224" t="s">
        <v>482</v>
      </c>
      <c r="DS402" s="224"/>
      <c r="DT402" s="224"/>
      <c r="DU402" s="224"/>
      <c r="DV402" s="224"/>
      <c r="DW402" s="224"/>
      <c r="DX402" s="224"/>
      <c r="DY402" s="224"/>
      <c r="DZ402" s="224"/>
      <c r="EA402" s="224"/>
      <c r="EB402" s="224"/>
      <c r="EC402" s="139"/>
    </row>
    <row r="403" spans="1:133" x14ac:dyDescent="0.2">
      <c r="B403" s="165" t="s">
        <v>81</v>
      </c>
      <c r="C403" s="165" t="s">
        <v>82</v>
      </c>
      <c r="D403" s="165" t="s">
        <v>83</v>
      </c>
      <c r="E403" s="165" t="s">
        <v>84</v>
      </c>
      <c r="F403" s="165" t="s">
        <v>29</v>
      </c>
      <c r="G403" s="165" t="s">
        <v>30</v>
      </c>
      <c r="H403" s="165" t="s">
        <v>31</v>
      </c>
      <c r="I403" s="165" t="s">
        <v>32</v>
      </c>
      <c r="J403" s="165" t="s">
        <v>33</v>
      </c>
      <c r="K403" s="165" t="s">
        <v>34</v>
      </c>
      <c r="L403" s="165" t="s">
        <v>35</v>
      </c>
      <c r="M403" s="43" t="s">
        <v>85</v>
      </c>
      <c r="N403" s="165" t="s">
        <v>81</v>
      </c>
      <c r="O403" s="165" t="s">
        <v>82</v>
      </c>
      <c r="P403" s="165" t="s">
        <v>83</v>
      </c>
      <c r="Q403" s="165" t="s">
        <v>84</v>
      </c>
      <c r="R403" s="165" t="s">
        <v>29</v>
      </c>
      <c r="S403" s="165" t="s">
        <v>30</v>
      </c>
      <c r="T403" s="165" t="s">
        <v>31</v>
      </c>
      <c r="U403" s="165" t="s">
        <v>32</v>
      </c>
      <c r="V403" s="165" t="s">
        <v>33</v>
      </c>
      <c r="W403" s="165" t="s">
        <v>34</v>
      </c>
      <c r="X403" s="165" t="s">
        <v>35</v>
      </c>
      <c r="Y403" s="43" t="s">
        <v>85</v>
      </c>
      <c r="Z403" s="59" t="s">
        <v>81</v>
      </c>
      <c r="AA403" s="59" t="s">
        <v>82</v>
      </c>
      <c r="AB403" s="59" t="s">
        <v>83</v>
      </c>
      <c r="AC403" s="59" t="s">
        <v>84</v>
      </c>
      <c r="AD403" s="59" t="s">
        <v>29</v>
      </c>
      <c r="AE403" s="59" t="s">
        <v>30</v>
      </c>
      <c r="AF403" s="59" t="s">
        <v>31</v>
      </c>
      <c r="AG403" s="59" t="s">
        <v>32</v>
      </c>
      <c r="AH403" s="59" t="s">
        <v>33</v>
      </c>
      <c r="AI403" s="59" t="s">
        <v>34</v>
      </c>
      <c r="AJ403" s="59" t="s">
        <v>35</v>
      </c>
      <c r="AK403" s="60" t="s">
        <v>85</v>
      </c>
      <c r="AL403" s="59" t="s">
        <v>81</v>
      </c>
      <c r="AM403" s="59" t="s">
        <v>82</v>
      </c>
      <c r="AN403" s="59" t="s">
        <v>83</v>
      </c>
      <c r="AO403" s="59" t="s">
        <v>84</v>
      </c>
      <c r="AP403" s="59" t="s">
        <v>29</v>
      </c>
      <c r="AQ403" s="59" t="s">
        <v>30</v>
      </c>
      <c r="AR403" s="59" t="s">
        <v>31</v>
      </c>
      <c r="AS403" s="59" t="s">
        <v>32</v>
      </c>
      <c r="AT403" s="59" t="s">
        <v>33</v>
      </c>
      <c r="AU403" s="59" t="s">
        <v>34</v>
      </c>
      <c r="AV403" s="59" t="s">
        <v>35</v>
      </c>
      <c r="AW403" s="60" t="s">
        <v>85</v>
      </c>
      <c r="AX403" s="59" t="s">
        <v>81</v>
      </c>
      <c r="AY403" s="59" t="s">
        <v>82</v>
      </c>
      <c r="AZ403" s="59" t="s">
        <v>83</v>
      </c>
      <c r="BA403" s="59" t="s">
        <v>84</v>
      </c>
      <c r="BB403" s="59" t="s">
        <v>29</v>
      </c>
      <c r="BC403" s="59" t="s">
        <v>30</v>
      </c>
      <c r="BD403" s="59" t="s">
        <v>31</v>
      </c>
      <c r="BE403" s="59" t="s">
        <v>32</v>
      </c>
      <c r="BF403" s="59" t="s">
        <v>33</v>
      </c>
      <c r="BG403" s="59" t="s">
        <v>34</v>
      </c>
      <c r="BH403" s="59" t="s">
        <v>35</v>
      </c>
      <c r="BI403" s="60" t="s">
        <v>85</v>
      </c>
      <c r="BJ403" s="59" t="s">
        <v>81</v>
      </c>
      <c r="BK403" s="59" t="s">
        <v>82</v>
      </c>
      <c r="BL403" s="59" t="s">
        <v>83</v>
      </c>
      <c r="BM403" s="59" t="s">
        <v>84</v>
      </c>
      <c r="BN403" s="59" t="s">
        <v>29</v>
      </c>
      <c r="BO403" s="59" t="s">
        <v>30</v>
      </c>
      <c r="BP403" s="59" t="s">
        <v>31</v>
      </c>
      <c r="BQ403" s="59" t="s">
        <v>32</v>
      </c>
      <c r="BR403" s="59" t="s">
        <v>33</v>
      </c>
      <c r="BS403" s="59" t="s">
        <v>34</v>
      </c>
      <c r="BT403" s="59" t="s">
        <v>35</v>
      </c>
      <c r="BU403" s="60" t="s">
        <v>85</v>
      </c>
      <c r="BV403" s="59" t="s">
        <v>81</v>
      </c>
      <c r="BW403" s="59" t="s">
        <v>82</v>
      </c>
      <c r="BX403" s="59" t="s">
        <v>83</v>
      </c>
      <c r="BY403" s="59" t="s">
        <v>84</v>
      </c>
      <c r="BZ403" s="59" t="s">
        <v>29</v>
      </c>
      <c r="CA403" s="59" t="s">
        <v>30</v>
      </c>
      <c r="CB403" s="59" t="s">
        <v>31</v>
      </c>
      <c r="CC403" s="59" t="s">
        <v>32</v>
      </c>
      <c r="CD403" s="59" t="s">
        <v>33</v>
      </c>
      <c r="CE403" s="59" t="s">
        <v>34</v>
      </c>
      <c r="CF403" s="59" t="s">
        <v>35</v>
      </c>
      <c r="CG403" s="60" t="s">
        <v>85</v>
      </c>
      <c r="CH403" s="59" t="s">
        <v>81</v>
      </c>
      <c r="CI403" s="59" t="s">
        <v>82</v>
      </c>
      <c r="CJ403" s="59" t="s">
        <v>83</v>
      </c>
      <c r="CK403" s="59" t="s">
        <v>84</v>
      </c>
      <c r="CL403" s="59" t="s">
        <v>29</v>
      </c>
      <c r="CM403" s="59" t="s">
        <v>30</v>
      </c>
      <c r="CN403" s="59" t="s">
        <v>31</v>
      </c>
      <c r="CO403" s="59" t="s">
        <v>32</v>
      </c>
      <c r="CP403" s="59" t="s">
        <v>33</v>
      </c>
      <c r="CQ403" s="59" t="s">
        <v>34</v>
      </c>
      <c r="CR403" s="59" t="s">
        <v>35</v>
      </c>
      <c r="CS403" s="60" t="s">
        <v>85</v>
      </c>
      <c r="CT403" s="59" t="s">
        <v>81</v>
      </c>
      <c r="CU403" s="59" t="s">
        <v>82</v>
      </c>
      <c r="CV403" s="59" t="s">
        <v>83</v>
      </c>
      <c r="CW403" s="59" t="s">
        <v>84</v>
      </c>
      <c r="CX403" s="59" t="s">
        <v>29</v>
      </c>
      <c r="CY403" s="59" t="s">
        <v>30</v>
      </c>
      <c r="CZ403" s="59" t="s">
        <v>31</v>
      </c>
      <c r="DA403" s="59" t="s">
        <v>32</v>
      </c>
      <c r="DB403" s="59" t="s">
        <v>33</v>
      </c>
      <c r="DC403" s="59" t="s">
        <v>34</v>
      </c>
      <c r="DD403" s="59" t="s">
        <v>35</v>
      </c>
      <c r="DE403" s="60" t="s">
        <v>85</v>
      </c>
      <c r="DF403" s="59" t="s">
        <v>81</v>
      </c>
      <c r="DG403" s="59" t="s">
        <v>82</v>
      </c>
      <c r="DH403" s="59" t="s">
        <v>83</v>
      </c>
      <c r="DI403" s="59" t="s">
        <v>84</v>
      </c>
      <c r="DJ403" s="59" t="s">
        <v>29</v>
      </c>
      <c r="DK403" s="59" t="s">
        <v>30</v>
      </c>
      <c r="DL403" s="59" t="s">
        <v>31</v>
      </c>
      <c r="DM403" s="59" t="s">
        <v>32</v>
      </c>
      <c r="DN403" s="59" t="s">
        <v>33</v>
      </c>
      <c r="DO403" s="59" t="s">
        <v>34</v>
      </c>
      <c r="DP403" s="59" t="s">
        <v>35</v>
      </c>
      <c r="DQ403" s="60" t="s">
        <v>85</v>
      </c>
      <c r="DR403" s="59" t="s">
        <v>81</v>
      </c>
      <c r="DS403" s="59" t="s">
        <v>82</v>
      </c>
      <c r="DT403" s="59" t="s">
        <v>83</v>
      </c>
      <c r="DU403" s="59" t="s">
        <v>84</v>
      </c>
      <c r="DV403" s="59" t="s">
        <v>29</v>
      </c>
      <c r="DW403" s="59" t="s">
        <v>30</v>
      </c>
      <c r="DX403" s="59" t="s">
        <v>31</v>
      </c>
      <c r="DY403" s="59" t="s">
        <v>32</v>
      </c>
      <c r="DZ403" s="59" t="s">
        <v>33</v>
      </c>
      <c r="EA403" s="59" t="s">
        <v>34</v>
      </c>
      <c r="EB403" s="59" t="s">
        <v>35</v>
      </c>
      <c r="EC403" s="60" t="s">
        <v>85</v>
      </c>
    </row>
    <row r="404" spans="1:133" x14ac:dyDescent="0.2">
      <c r="A404" t="s">
        <v>162</v>
      </c>
      <c r="B404" s="29">
        <v>2</v>
      </c>
      <c r="C404" s="29">
        <v>1</v>
      </c>
      <c r="D404" s="29">
        <v>0</v>
      </c>
      <c r="E404" s="29">
        <v>0</v>
      </c>
      <c r="F404" s="29">
        <v>0</v>
      </c>
      <c r="G404" s="29">
        <v>0</v>
      </c>
      <c r="H404" s="29">
        <v>0</v>
      </c>
      <c r="I404" s="29">
        <v>0</v>
      </c>
      <c r="J404" s="29">
        <v>0</v>
      </c>
      <c r="K404" s="29">
        <v>0</v>
      </c>
      <c r="L404" s="29">
        <v>0</v>
      </c>
      <c r="M404" s="44">
        <f>SUM(B404:L404)</f>
        <v>3</v>
      </c>
      <c r="N404" s="29">
        <v>0</v>
      </c>
      <c r="O404" s="29">
        <v>0</v>
      </c>
      <c r="P404" s="29">
        <v>0</v>
      </c>
      <c r="Q404" s="29">
        <v>0</v>
      </c>
      <c r="R404" s="29">
        <v>0</v>
      </c>
      <c r="S404" s="29">
        <v>0</v>
      </c>
      <c r="T404" s="29">
        <v>0</v>
      </c>
      <c r="U404" s="29">
        <v>0</v>
      </c>
      <c r="V404" s="29">
        <v>0</v>
      </c>
      <c r="W404" s="29">
        <v>0</v>
      </c>
      <c r="X404" s="29">
        <v>0</v>
      </c>
      <c r="Y404" s="44" t="e">
        <f>SUM(#REF!)</f>
        <v>#REF!</v>
      </c>
      <c r="Z404" s="29">
        <v>0</v>
      </c>
      <c r="AA404" s="29">
        <v>1</v>
      </c>
      <c r="AB404" s="29">
        <v>0</v>
      </c>
      <c r="AC404" s="29">
        <v>0</v>
      </c>
      <c r="AD404" s="29">
        <v>0</v>
      </c>
      <c r="AE404" s="29">
        <v>0</v>
      </c>
      <c r="AF404" s="29">
        <v>0</v>
      </c>
      <c r="AG404" s="29">
        <v>0</v>
      </c>
      <c r="AH404" s="29">
        <v>0</v>
      </c>
      <c r="AI404" s="29">
        <v>0</v>
      </c>
      <c r="AJ404" s="29">
        <v>0</v>
      </c>
      <c r="AK404" s="44" t="e">
        <f>SUM(#REF!)</f>
        <v>#REF!</v>
      </c>
      <c r="AL404" s="29">
        <v>1</v>
      </c>
      <c r="AM404" s="29">
        <v>0</v>
      </c>
      <c r="AN404" s="29">
        <v>1</v>
      </c>
      <c r="AO404" s="29">
        <v>0</v>
      </c>
      <c r="AP404" s="29">
        <v>0</v>
      </c>
      <c r="AQ404" s="29">
        <v>0</v>
      </c>
      <c r="AR404" s="29">
        <v>0</v>
      </c>
      <c r="AS404" s="29">
        <v>0</v>
      </c>
      <c r="AT404" s="29">
        <v>0</v>
      </c>
      <c r="AU404" s="29">
        <v>0</v>
      </c>
      <c r="AV404" s="29">
        <v>0</v>
      </c>
      <c r="AW404" s="44" t="e">
        <f>SUM(#REF!)</f>
        <v>#REF!</v>
      </c>
      <c r="AX404" s="29">
        <v>0</v>
      </c>
      <c r="AY404" s="29">
        <v>0</v>
      </c>
      <c r="AZ404" s="29">
        <v>0</v>
      </c>
      <c r="BA404" s="29">
        <v>0</v>
      </c>
      <c r="BB404" s="29">
        <v>0</v>
      </c>
      <c r="BC404" s="29">
        <v>0</v>
      </c>
      <c r="BD404" s="29">
        <v>0</v>
      </c>
      <c r="BE404" s="29">
        <v>0</v>
      </c>
      <c r="BF404" s="29">
        <v>0</v>
      </c>
      <c r="BG404" s="29">
        <v>0</v>
      </c>
      <c r="BH404" s="29">
        <v>0</v>
      </c>
      <c r="BI404" s="44" t="e">
        <f>SUM(#REF!)</f>
        <v>#REF!</v>
      </c>
      <c r="BJ404" s="29">
        <v>0</v>
      </c>
      <c r="BK404" s="29">
        <v>0</v>
      </c>
      <c r="BL404" s="29">
        <v>0</v>
      </c>
      <c r="BM404" s="29">
        <v>0</v>
      </c>
      <c r="BN404" s="29">
        <v>0</v>
      </c>
      <c r="BO404" s="29">
        <v>0</v>
      </c>
      <c r="BP404" s="29">
        <v>0</v>
      </c>
      <c r="BQ404" s="29">
        <v>0</v>
      </c>
      <c r="BR404" s="29">
        <v>0</v>
      </c>
      <c r="BS404" s="29">
        <v>0</v>
      </c>
      <c r="BT404" s="29">
        <v>0</v>
      </c>
      <c r="BU404" s="44" t="e">
        <f>SUM(#REF!)</f>
        <v>#REF!</v>
      </c>
      <c r="BV404" s="29">
        <v>0</v>
      </c>
      <c r="BW404" s="29">
        <v>0</v>
      </c>
      <c r="BX404" s="29">
        <v>1</v>
      </c>
      <c r="BY404" s="29">
        <v>0</v>
      </c>
      <c r="BZ404" s="29">
        <v>0</v>
      </c>
      <c r="CA404" s="29">
        <v>0</v>
      </c>
      <c r="CB404" s="29">
        <v>0</v>
      </c>
      <c r="CC404" s="29">
        <v>0</v>
      </c>
      <c r="CD404" s="29">
        <v>0</v>
      </c>
      <c r="CE404" s="29">
        <v>0</v>
      </c>
      <c r="CF404" s="29">
        <v>0</v>
      </c>
      <c r="CG404" s="44" t="e">
        <f>SUM(#REF!)</f>
        <v>#REF!</v>
      </c>
      <c r="CH404" s="29">
        <v>0</v>
      </c>
      <c r="CI404" s="29">
        <v>0</v>
      </c>
      <c r="CJ404" s="29">
        <v>0</v>
      </c>
      <c r="CK404" s="29">
        <v>0</v>
      </c>
      <c r="CL404" s="29">
        <v>0</v>
      </c>
      <c r="CM404" s="29">
        <v>0</v>
      </c>
      <c r="CN404" s="29">
        <v>0</v>
      </c>
      <c r="CO404" s="29">
        <v>0</v>
      </c>
      <c r="CP404" s="29">
        <v>0</v>
      </c>
      <c r="CQ404" s="29">
        <v>0</v>
      </c>
      <c r="CR404" s="29">
        <v>0</v>
      </c>
      <c r="CS404" s="44" t="e">
        <f>SUM(#REF!)</f>
        <v>#REF!</v>
      </c>
      <c r="CT404" s="29">
        <v>0</v>
      </c>
      <c r="CU404" s="29">
        <v>0</v>
      </c>
      <c r="CV404" s="29">
        <v>0</v>
      </c>
      <c r="CW404" s="29">
        <v>0</v>
      </c>
      <c r="CX404" s="29">
        <v>0</v>
      </c>
      <c r="CY404" s="29">
        <v>0</v>
      </c>
      <c r="CZ404" s="29">
        <v>0</v>
      </c>
      <c r="DA404" s="29">
        <v>0</v>
      </c>
      <c r="DB404" s="29">
        <v>0</v>
      </c>
      <c r="DC404" s="29">
        <v>0</v>
      </c>
      <c r="DD404" s="29">
        <v>0</v>
      </c>
      <c r="DE404" s="44" t="e">
        <f>SUM(#REF!)</f>
        <v>#REF!</v>
      </c>
      <c r="DF404" s="29">
        <v>0</v>
      </c>
      <c r="DG404" s="29">
        <v>0</v>
      </c>
      <c r="DH404" s="29">
        <v>0</v>
      </c>
      <c r="DI404" s="29">
        <v>0</v>
      </c>
      <c r="DJ404" s="29">
        <v>0</v>
      </c>
      <c r="DK404" s="29">
        <v>0</v>
      </c>
      <c r="DL404" s="29">
        <v>0</v>
      </c>
      <c r="DM404" s="29">
        <v>0</v>
      </c>
      <c r="DN404" s="29">
        <v>0</v>
      </c>
      <c r="DO404" s="29">
        <v>0</v>
      </c>
      <c r="DP404" s="29">
        <v>0</v>
      </c>
      <c r="DQ404" s="44" t="e">
        <f>SUM(#REF!)</f>
        <v>#REF!</v>
      </c>
      <c r="DR404" s="29">
        <v>0</v>
      </c>
      <c r="DS404" s="29">
        <v>0</v>
      </c>
      <c r="DT404" s="29">
        <v>0</v>
      </c>
      <c r="DU404" s="29">
        <v>0</v>
      </c>
      <c r="DV404" s="29">
        <v>0</v>
      </c>
      <c r="DW404" s="29">
        <v>0</v>
      </c>
      <c r="DX404" s="29">
        <v>0</v>
      </c>
      <c r="DY404" s="29">
        <v>0</v>
      </c>
      <c r="DZ404" s="29">
        <v>0</v>
      </c>
      <c r="EA404" s="29">
        <v>0</v>
      </c>
      <c r="EB404" s="29">
        <v>0</v>
      </c>
      <c r="EC404" s="44" t="e">
        <f>SUM(#REF!)</f>
        <v>#REF!</v>
      </c>
    </row>
    <row r="405" spans="1:133" x14ac:dyDescent="0.2">
      <c r="A405" t="s">
        <v>163</v>
      </c>
      <c r="B405" s="17" t="e">
        <f>B404/D404*100</f>
        <v>#DIV/0!</v>
      </c>
      <c r="C405" s="17" t="e">
        <f>C404/E404*100</f>
        <v>#DIV/0!</v>
      </c>
      <c r="D405" s="17">
        <f>D404/M404*100</f>
        <v>0</v>
      </c>
      <c r="E405" s="17" t="e">
        <f>E404/#REF!*100</f>
        <v>#REF!</v>
      </c>
      <c r="F405" s="17" t="e">
        <f>F404/#REF!*100</f>
        <v>#REF!</v>
      </c>
      <c r="G405" s="17" t="e">
        <f>G404/#REF!*100</f>
        <v>#REF!</v>
      </c>
      <c r="H405" s="17" t="e">
        <f>H404/#REF!*100</f>
        <v>#REF!</v>
      </c>
      <c r="I405" s="17" t="e">
        <f>I404/#REF!*100</f>
        <v>#REF!</v>
      </c>
      <c r="J405" s="17" t="e">
        <f>J404/#REF!*100</f>
        <v>#REF!</v>
      </c>
      <c r="K405" s="17" t="e">
        <f>K404/#REF!*100</f>
        <v>#REF!</v>
      </c>
      <c r="L405" s="17" t="e">
        <f>L404/#REF!*100</f>
        <v>#REF!</v>
      </c>
      <c r="M405" s="44" t="e">
        <f t="shared" ref="M405:M411" si="138">SUM(B405:L405)</f>
        <v>#DIV/0!</v>
      </c>
      <c r="N405" s="17" t="e">
        <f>N404/P404*100</f>
        <v>#DIV/0!</v>
      </c>
      <c r="O405" s="17" t="e">
        <f>O404/Q404*100</f>
        <v>#DIV/0!</v>
      </c>
      <c r="P405" s="17" t="e">
        <f>P404/Y404*100</f>
        <v>#REF!</v>
      </c>
      <c r="Q405" s="17" t="e">
        <f>Q404/#REF!*100</f>
        <v>#REF!</v>
      </c>
      <c r="R405" s="17" t="e">
        <f>R404/#REF!*100</f>
        <v>#REF!</v>
      </c>
      <c r="S405" s="17" t="e">
        <f>S404/#REF!*100</f>
        <v>#REF!</v>
      </c>
      <c r="T405" s="17" t="e">
        <f>T404/#REF!*100</f>
        <v>#REF!</v>
      </c>
      <c r="U405" s="17" t="e">
        <f>U404/#REF!*100</f>
        <v>#REF!</v>
      </c>
      <c r="V405" s="17" t="e">
        <f>V404/#REF!*100</f>
        <v>#REF!</v>
      </c>
      <c r="W405" s="17" t="e">
        <f>W404/#REF!*100</f>
        <v>#REF!</v>
      </c>
      <c r="X405" s="17" t="e">
        <f>X404/#REF!*100</f>
        <v>#REF!</v>
      </c>
      <c r="Y405" s="45" t="e">
        <f ca="1">SUM(Y405:AC405)</f>
        <v>#REF!</v>
      </c>
      <c r="Z405" s="17" t="e">
        <f>Z404/AB404*100</f>
        <v>#DIV/0!</v>
      </c>
      <c r="AA405" s="17" t="e">
        <f>AA404/AC404*100</f>
        <v>#DIV/0!</v>
      </c>
      <c r="AB405" s="17" t="e">
        <f>AB404/AK404*100</f>
        <v>#REF!</v>
      </c>
      <c r="AC405" s="17" t="e">
        <f>AC404/#REF!*100</f>
        <v>#REF!</v>
      </c>
      <c r="AD405" s="17" t="e">
        <f>AD404/#REF!*100</f>
        <v>#REF!</v>
      </c>
      <c r="AE405" s="17" t="e">
        <f>AE404/#REF!*100</f>
        <v>#REF!</v>
      </c>
      <c r="AF405" s="17" t="e">
        <f>AF404/#REF!*100</f>
        <v>#REF!</v>
      </c>
      <c r="AG405" s="17" t="e">
        <f>AG404/#REF!*100</f>
        <v>#REF!</v>
      </c>
      <c r="AH405" s="17" t="e">
        <f>AH404/#REF!*100</f>
        <v>#REF!</v>
      </c>
      <c r="AI405" s="17" t="e">
        <f>AI404/#REF!*100</f>
        <v>#REF!</v>
      </c>
      <c r="AJ405" s="17" t="e">
        <f>AJ404/#REF!*100</f>
        <v>#REF!</v>
      </c>
      <c r="AK405" s="45" t="e">
        <f ca="1">SUM(AK405:AO405)</f>
        <v>#REF!</v>
      </c>
      <c r="AL405" s="17">
        <f>AL404/AN404*100</f>
        <v>100</v>
      </c>
      <c r="AM405" s="17" t="e">
        <f>AM404/AO404*100</f>
        <v>#DIV/0!</v>
      </c>
      <c r="AN405" s="17" t="e">
        <f>AN404/AW404*100</f>
        <v>#REF!</v>
      </c>
      <c r="AO405" s="17" t="e">
        <f>AO404/#REF!*100</f>
        <v>#REF!</v>
      </c>
      <c r="AP405" s="17" t="e">
        <f>AP404/#REF!*100</f>
        <v>#REF!</v>
      </c>
      <c r="AQ405" s="17" t="e">
        <f>AQ404/#REF!*100</f>
        <v>#REF!</v>
      </c>
      <c r="AR405" s="17" t="e">
        <f>AR404/#REF!*100</f>
        <v>#REF!</v>
      </c>
      <c r="AS405" s="17" t="e">
        <f>AS404/#REF!*100</f>
        <v>#REF!</v>
      </c>
      <c r="AT405" s="17" t="e">
        <f>AT404/#REF!*100</f>
        <v>#REF!</v>
      </c>
      <c r="AU405" s="17" t="e">
        <f>AU404/#REF!*100</f>
        <v>#REF!</v>
      </c>
      <c r="AV405" s="17" t="e">
        <f>AV404/#REF!*100</f>
        <v>#REF!</v>
      </c>
      <c r="AW405" s="45" t="e">
        <f ca="1">SUM(AW405:BA405)</f>
        <v>#REF!</v>
      </c>
      <c r="AX405" s="17" t="e">
        <f>AX404/AZ404*100</f>
        <v>#DIV/0!</v>
      </c>
      <c r="AY405" s="17" t="e">
        <f>AY404/BA404*100</f>
        <v>#DIV/0!</v>
      </c>
      <c r="AZ405" s="17" t="e">
        <f>AZ404/BI404*100</f>
        <v>#REF!</v>
      </c>
      <c r="BA405" s="17" t="e">
        <f>BA404/#REF!*100</f>
        <v>#REF!</v>
      </c>
      <c r="BB405" s="17" t="e">
        <f>BB404/#REF!*100</f>
        <v>#REF!</v>
      </c>
      <c r="BC405" s="17" t="e">
        <f>BC404/#REF!*100</f>
        <v>#REF!</v>
      </c>
      <c r="BD405" s="17" t="e">
        <f>BD404/#REF!*100</f>
        <v>#REF!</v>
      </c>
      <c r="BE405" s="17" t="e">
        <f>BE404/#REF!*100</f>
        <v>#REF!</v>
      </c>
      <c r="BF405" s="17" t="e">
        <f>BF404/#REF!*100</f>
        <v>#REF!</v>
      </c>
      <c r="BG405" s="17" t="e">
        <f>BG404/#REF!*100</f>
        <v>#REF!</v>
      </c>
      <c r="BH405" s="17" t="e">
        <f>BH404/#REF!*100</f>
        <v>#REF!</v>
      </c>
      <c r="BI405" s="45" t="e">
        <f ca="1">SUM(BI405:BM405)</f>
        <v>#REF!</v>
      </c>
      <c r="BJ405" s="17" t="e">
        <f>BJ404/BL404*100</f>
        <v>#DIV/0!</v>
      </c>
      <c r="BK405" s="17" t="e">
        <f>BK404/BM404*100</f>
        <v>#DIV/0!</v>
      </c>
      <c r="BL405" s="17" t="e">
        <f>BL404/BU404*100</f>
        <v>#REF!</v>
      </c>
      <c r="BM405" s="17" t="e">
        <f>BM404/#REF!*100</f>
        <v>#REF!</v>
      </c>
      <c r="BN405" s="17" t="e">
        <f>BN404/#REF!*100</f>
        <v>#REF!</v>
      </c>
      <c r="BO405" s="17" t="e">
        <f>BO404/#REF!*100</f>
        <v>#REF!</v>
      </c>
      <c r="BP405" s="17" t="e">
        <f>BP404/#REF!*100</f>
        <v>#REF!</v>
      </c>
      <c r="BQ405" s="17" t="e">
        <f>BQ404/#REF!*100</f>
        <v>#REF!</v>
      </c>
      <c r="BR405" s="17" t="e">
        <f>BR404/#REF!*100</f>
        <v>#REF!</v>
      </c>
      <c r="BS405" s="17" t="e">
        <f>BS404/#REF!*100</f>
        <v>#REF!</v>
      </c>
      <c r="BT405" s="17" t="e">
        <f>BT404/#REF!*100</f>
        <v>#REF!</v>
      </c>
      <c r="BU405" s="45" t="e">
        <f ca="1">SUM(BU405:BY405)</f>
        <v>#REF!</v>
      </c>
      <c r="BV405" s="17">
        <f>BV404/BX404*100</f>
        <v>0</v>
      </c>
      <c r="BW405" s="17" t="e">
        <f>BW404/BY404*100</f>
        <v>#DIV/0!</v>
      </c>
      <c r="BX405" s="17" t="e">
        <f>BX404/CG404*100</f>
        <v>#REF!</v>
      </c>
      <c r="BY405" s="17" t="e">
        <f>BY404/#REF!*100</f>
        <v>#REF!</v>
      </c>
      <c r="BZ405" s="17" t="e">
        <f>BZ404/#REF!*100</f>
        <v>#REF!</v>
      </c>
      <c r="CA405" s="17" t="e">
        <f>CA404/#REF!*100</f>
        <v>#REF!</v>
      </c>
      <c r="CB405" s="17" t="e">
        <f>CB404/#REF!*100</f>
        <v>#REF!</v>
      </c>
      <c r="CC405" s="17" t="e">
        <f>CC404/#REF!*100</f>
        <v>#REF!</v>
      </c>
      <c r="CD405" s="17" t="e">
        <f>CD404/#REF!*100</f>
        <v>#REF!</v>
      </c>
      <c r="CE405" s="17" t="e">
        <f>CE404/#REF!*100</f>
        <v>#REF!</v>
      </c>
      <c r="CF405" s="17" t="e">
        <f>CF404/#REF!*100</f>
        <v>#REF!</v>
      </c>
      <c r="CG405" s="45" t="e">
        <f ca="1">SUM(CG405:CK405)</f>
        <v>#REF!</v>
      </c>
      <c r="CH405" s="17" t="e">
        <f>CH404/CJ404*100</f>
        <v>#DIV/0!</v>
      </c>
      <c r="CI405" s="17" t="e">
        <f>CI404/CK404*100</f>
        <v>#DIV/0!</v>
      </c>
      <c r="CJ405" s="17" t="e">
        <f>CJ404/CS404*100</f>
        <v>#REF!</v>
      </c>
      <c r="CK405" s="17" t="e">
        <f>CK404/#REF!*100</f>
        <v>#REF!</v>
      </c>
      <c r="CL405" s="17" t="e">
        <f>CL404/#REF!*100</f>
        <v>#REF!</v>
      </c>
      <c r="CM405" s="17" t="e">
        <f>CM404/#REF!*100</f>
        <v>#REF!</v>
      </c>
      <c r="CN405" s="17" t="e">
        <f>CN404/#REF!*100</f>
        <v>#REF!</v>
      </c>
      <c r="CO405" s="17" t="e">
        <f>CO404/#REF!*100</f>
        <v>#REF!</v>
      </c>
      <c r="CP405" s="17" t="e">
        <f>CP404/#REF!*100</f>
        <v>#REF!</v>
      </c>
      <c r="CQ405" s="17" t="e">
        <f>CQ404/#REF!*100</f>
        <v>#REF!</v>
      </c>
      <c r="CR405" s="17" t="e">
        <f>CR404/#REF!*100</f>
        <v>#REF!</v>
      </c>
      <c r="CS405" s="45" t="e">
        <f ca="1">SUM(CS405:CW405)</f>
        <v>#REF!</v>
      </c>
      <c r="CT405" s="17" t="e">
        <f>CT404/CV404*100</f>
        <v>#DIV/0!</v>
      </c>
      <c r="CU405" s="17" t="e">
        <f>CU404/CW404*100</f>
        <v>#DIV/0!</v>
      </c>
      <c r="CV405" s="17" t="e">
        <f>CV404/DE404*100</f>
        <v>#REF!</v>
      </c>
      <c r="CW405" s="17" t="e">
        <f>CW404/#REF!*100</f>
        <v>#REF!</v>
      </c>
      <c r="CX405" s="17" t="e">
        <f>CX404/#REF!*100</f>
        <v>#REF!</v>
      </c>
      <c r="CY405" s="17" t="e">
        <f>CY404/#REF!*100</f>
        <v>#REF!</v>
      </c>
      <c r="CZ405" s="17" t="e">
        <f>CZ404/#REF!*100</f>
        <v>#REF!</v>
      </c>
      <c r="DA405" s="17" t="e">
        <f>DA404/#REF!*100</f>
        <v>#REF!</v>
      </c>
      <c r="DB405" s="17" t="e">
        <f>DB404/#REF!*100</f>
        <v>#REF!</v>
      </c>
      <c r="DC405" s="17" t="e">
        <f>DC404/#REF!*100</f>
        <v>#REF!</v>
      </c>
      <c r="DD405" s="17" t="e">
        <f>DD404/#REF!*100</f>
        <v>#REF!</v>
      </c>
      <c r="DE405" s="45" t="e">
        <f ca="1">SUM(DE405:DI405)</f>
        <v>#REF!</v>
      </c>
      <c r="DF405" s="17" t="e">
        <f>DF404/DH404*100</f>
        <v>#DIV/0!</v>
      </c>
      <c r="DG405" s="17" t="e">
        <f>DG404/DI404*100</f>
        <v>#DIV/0!</v>
      </c>
      <c r="DH405" s="17" t="e">
        <f>DH404/DQ404*100</f>
        <v>#REF!</v>
      </c>
      <c r="DI405" s="17" t="e">
        <f>DI404/#REF!*100</f>
        <v>#REF!</v>
      </c>
      <c r="DJ405" s="17" t="e">
        <f>DJ404/#REF!*100</f>
        <v>#REF!</v>
      </c>
      <c r="DK405" s="17" t="e">
        <f>DK404/#REF!*100</f>
        <v>#REF!</v>
      </c>
      <c r="DL405" s="17" t="e">
        <f>DL404/#REF!*100</f>
        <v>#REF!</v>
      </c>
      <c r="DM405" s="17" t="e">
        <f>DM404/#REF!*100</f>
        <v>#REF!</v>
      </c>
      <c r="DN405" s="17" t="e">
        <f>DN404/#REF!*100</f>
        <v>#REF!</v>
      </c>
      <c r="DO405" s="17" t="e">
        <f>DO404/#REF!*100</f>
        <v>#REF!</v>
      </c>
      <c r="DP405" s="17" t="e">
        <f>DP404/#REF!*100</f>
        <v>#REF!</v>
      </c>
      <c r="DQ405" s="45" t="e">
        <f ca="1">SUM(DQ405:DU405)</f>
        <v>#REF!</v>
      </c>
      <c r="DR405" s="17" t="e">
        <f>DR404/DT404*100</f>
        <v>#DIV/0!</v>
      </c>
      <c r="DS405" s="17" t="e">
        <f>DS404/DU404*100</f>
        <v>#DIV/0!</v>
      </c>
      <c r="DT405" s="17" t="e">
        <f>DT404/EC404*100</f>
        <v>#REF!</v>
      </c>
      <c r="DU405" s="17" t="e">
        <f>DU404/#REF!*100</f>
        <v>#REF!</v>
      </c>
      <c r="DV405" s="17" t="e">
        <f>DV404/#REF!*100</f>
        <v>#REF!</v>
      </c>
      <c r="DW405" s="17" t="e">
        <f>DW404/#REF!*100</f>
        <v>#REF!</v>
      </c>
      <c r="DX405" s="17" t="e">
        <f>DX404/#REF!*100</f>
        <v>#REF!</v>
      </c>
      <c r="DY405" s="17" t="e">
        <f>DY404/#REF!*100</f>
        <v>#REF!</v>
      </c>
      <c r="DZ405" s="17" t="e">
        <f>DZ404/#REF!*100</f>
        <v>#REF!</v>
      </c>
      <c r="EA405" s="17" t="e">
        <f>EA404/#REF!*100</f>
        <v>#REF!</v>
      </c>
      <c r="EB405" s="17" t="e">
        <f>EB404/#REF!*100</f>
        <v>#REF!</v>
      </c>
      <c r="EC405" s="45" t="e">
        <f ca="1">SUM(EC405:EG405)</f>
        <v>#REF!</v>
      </c>
    </row>
    <row r="406" spans="1:133" x14ac:dyDescent="0.2">
      <c r="A406" t="s">
        <v>164</v>
      </c>
      <c r="B406" s="29">
        <v>1</v>
      </c>
      <c r="C406" s="29">
        <v>0</v>
      </c>
      <c r="D406" s="29">
        <v>0</v>
      </c>
      <c r="E406" s="29">
        <v>1</v>
      </c>
      <c r="F406" s="29">
        <v>0</v>
      </c>
      <c r="G406" s="29">
        <v>0</v>
      </c>
      <c r="H406" s="29">
        <v>0</v>
      </c>
      <c r="I406" s="29">
        <v>0</v>
      </c>
      <c r="J406" s="29">
        <v>0</v>
      </c>
      <c r="K406" s="29">
        <v>0</v>
      </c>
      <c r="L406" s="29">
        <v>0</v>
      </c>
      <c r="M406" s="44">
        <f t="shared" si="138"/>
        <v>2</v>
      </c>
      <c r="N406" s="29">
        <v>0</v>
      </c>
      <c r="O406" s="29">
        <v>0</v>
      </c>
      <c r="P406" s="29">
        <v>1</v>
      </c>
      <c r="Q406" s="29">
        <v>0</v>
      </c>
      <c r="R406" s="29">
        <v>0</v>
      </c>
      <c r="S406" s="29">
        <v>0</v>
      </c>
      <c r="T406" s="29">
        <v>0</v>
      </c>
      <c r="U406" s="29">
        <v>0</v>
      </c>
      <c r="V406" s="29">
        <v>0</v>
      </c>
      <c r="W406" s="29">
        <v>0</v>
      </c>
      <c r="X406" s="29">
        <v>0</v>
      </c>
      <c r="Y406" s="44" t="e">
        <f>SUM(#REF!)</f>
        <v>#REF!</v>
      </c>
      <c r="Z406" s="29">
        <v>0</v>
      </c>
      <c r="AA406" s="29">
        <v>0</v>
      </c>
      <c r="AB406" s="29">
        <v>0</v>
      </c>
      <c r="AC406" s="29">
        <v>0</v>
      </c>
      <c r="AD406" s="29">
        <v>0</v>
      </c>
      <c r="AE406" s="29">
        <v>0</v>
      </c>
      <c r="AF406" s="29">
        <v>0</v>
      </c>
      <c r="AG406" s="29">
        <v>0</v>
      </c>
      <c r="AH406" s="29">
        <v>0</v>
      </c>
      <c r="AI406" s="29">
        <v>0</v>
      </c>
      <c r="AJ406" s="29">
        <v>0</v>
      </c>
      <c r="AK406" s="44" t="e">
        <f>SUM(#REF!)</f>
        <v>#REF!</v>
      </c>
      <c r="AL406" s="29">
        <v>0</v>
      </c>
      <c r="AM406" s="29">
        <v>1</v>
      </c>
      <c r="AN406" s="29">
        <v>0</v>
      </c>
      <c r="AO406" s="29">
        <v>0</v>
      </c>
      <c r="AP406" s="29">
        <v>0</v>
      </c>
      <c r="AQ406" s="29">
        <v>0</v>
      </c>
      <c r="AR406" s="29">
        <v>0</v>
      </c>
      <c r="AS406" s="29">
        <v>0</v>
      </c>
      <c r="AT406" s="29">
        <v>0</v>
      </c>
      <c r="AU406" s="29">
        <v>0</v>
      </c>
      <c r="AV406" s="29">
        <v>0</v>
      </c>
      <c r="AW406" s="44" t="e">
        <f>SUM(#REF!)</f>
        <v>#REF!</v>
      </c>
      <c r="AX406" s="29">
        <v>0</v>
      </c>
      <c r="AY406" s="29">
        <v>0</v>
      </c>
      <c r="AZ406" s="29">
        <v>0</v>
      </c>
      <c r="BA406" s="29">
        <v>0</v>
      </c>
      <c r="BB406" s="29">
        <v>0</v>
      </c>
      <c r="BC406" s="29">
        <v>0</v>
      </c>
      <c r="BD406" s="29">
        <v>0</v>
      </c>
      <c r="BE406" s="29">
        <v>0</v>
      </c>
      <c r="BF406" s="29">
        <v>0</v>
      </c>
      <c r="BG406" s="29">
        <v>0</v>
      </c>
      <c r="BH406" s="29">
        <v>0</v>
      </c>
      <c r="BI406" s="44" t="e">
        <f>SUM(#REF!)</f>
        <v>#REF!</v>
      </c>
      <c r="BJ406" s="29">
        <v>1</v>
      </c>
      <c r="BK406" s="29">
        <v>0</v>
      </c>
      <c r="BL406" s="29">
        <v>0</v>
      </c>
      <c r="BM406" s="29">
        <v>0</v>
      </c>
      <c r="BN406" s="29">
        <v>0</v>
      </c>
      <c r="BO406" s="29">
        <v>0</v>
      </c>
      <c r="BP406" s="29">
        <v>0</v>
      </c>
      <c r="BQ406" s="29">
        <v>0</v>
      </c>
      <c r="BR406" s="29">
        <v>0</v>
      </c>
      <c r="BS406" s="29">
        <v>0</v>
      </c>
      <c r="BT406" s="29">
        <v>0</v>
      </c>
      <c r="BU406" s="44" t="e">
        <f>SUM(#REF!)</f>
        <v>#REF!</v>
      </c>
      <c r="BV406" s="29">
        <v>0</v>
      </c>
      <c r="BW406" s="29">
        <v>0</v>
      </c>
      <c r="BX406" s="29">
        <v>0</v>
      </c>
      <c r="BY406" s="29">
        <v>0</v>
      </c>
      <c r="BZ406" s="29">
        <v>0</v>
      </c>
      <c r="CA406" s="29">
        <v>0</v>
      </c>
      <c r="CB406" s="29">
        <v>0</v>
      </c>
      <c r="CC406" s="29">
        <v>0</v>
      </c>
      <c r="CD406" s="29">
        <v>0</v>
      </c>
      <c r="CE406" s="29">
        <v>0</v>
      </c>
      <c r="CF406" s="29">
        <v>0</v>
      </c>
      <c r="CG406" s="44" t="e">
        <f>SUM(#REF!)</f>
        <v>#REF!</v>
      </c>
      <c r="CH406" s="29">
        <v>0</v>
      </c>
      <c r="CI406" s="29">
        <v>0</v>
      </c>
      <c r="CJ406" s="29">
        <v>0</v>
      </c>
      <c r="CK406" s="29">
        <v>0</v>
      </c>
      <c r="CL406" s="29">
        <v>0</v>
      </c>
      <c r="CM406" s="29">
        <v>0</v>
      </c>
      <c r="CN406" s="29">
        <v>0</v>
      </c>
      <c r="CO406" s="29">
        <v>0</v>
      </c>
      <c r="CP406" s="29">
        <v>0</v>
      </c>
      <c r="CQ406" s="29">
        <v>0</v>
      </c>
      <c r="CR406" s="29">
        <v>0</v>
      </c>
      <c r="CS406" s="44" t="e">
        <f>SUM(#REF!)</f>
        <v>#REF!</v>
      </c>
      <c r="CT406" s="29">
        <v>0</v>
      </c>
      <c r="CU406" s="29">
        <v>0</v>
      </c>
      <c r="CV406" s="29">
        <v>0</v>
      </c>
      <c r="CW406" s="29">
        <v>0</v>
      </c>
      <c r="CX406" s="29">
        <v>0</v>
      </c>
      <c r="CY406" s="29">
        <v>0</v>
      </c>
      <c r="CZ406" s="29">
        <v>0</v>
      </c>
      <c r="DA406" s="29">
        <v>0</v>
      </c>
      <c r="DB406" s="29">
        <v>0</v>
      </c>
      <c r="DC406" s="29">
        <v>0</v>
      </c>
      <c r="DD406" s="29">
        <v>0</v>
      </c>
      <c r="DE406" s="44" t="e">
        <f>SUM(#REF!)</f>
        <v>#REF!</v>
      </c>
      <c r="DF406" s="29">
        <v>0</v>
      </c>
      <c r="DG406" s="29">
        <v>0</v>
      </c>
      <c r="DH406" s="29">
        <v>1</v>
      </c>
      <c r="DI406" s="29">
        <v>0</v>
      </c>
      <c r="DJ406" s="29">
        <v>0</v>
      </c>
      <c r="DK406" s="29">
        <v>0</v>
      </c>
      <c r="DL406" s="29">
        <v>0</v>
      </c>
      <c r="DM406" s="29">
        <v>0</v>
      </c>
      <c r="DN406" s="29">
        <v>0</v>
      </c>
      <c r="DO406" s="29">
        <v>0</v>
      </c>
      <c r="DP406" s="29">
        <v>0</v>
      </c>
      <c r="DQ406" s="44" t="e">
        <f>SUM(#REF!)</f>
        <v>#REF!</v>
      </c>
      <c r="DR406" s="29">
        <v>0</v>
      </c>
      <c r="DS406" s="29">
        <v>0</v>
      </c>
      <c r="DT406" s="29">
        <v>0</v>
      </c>
      <c r="DU406" s="29">
        <v>0</v>
      </c>
      <c r="DV406" s="29">
        <v>0</v>
      </c>
      <c r="DW406" s="29">
        <v>0</v>
      </c>
      <c r="DX406" s="29">
        <v>0</v>
      </c>
      <c r="DY406" s="29">
        <v>0</v>
      </c>
      <c r="DZ406" s="29">
        <v>0</v>
      </c>
      <c r="EA406" s="29">
        <v>0</v>
      </c>
      <c r="EB406" s="29">
        <v>0</v>
      </c>
      <c r="EC406" s="44" t="e">
        <f>SUM(#REF!)</f>
        <v>#REF!</v>
      </c>
    </row>
    <row r="407" spans="1:133" x14ac:dyDescent="0.2">
      <c r="A407" t="s">
        <v>165</v>
      </c>
      <c r="B407" s="17" t="e">
        <f>B406/D406*100</f>
        <v>#DIV/0!</v>
      </c>
      <c r="C407" s="17">
        <f>C406/E406*100</f>
        <v>0</v>
      </c>
      <c r="D407" s="17">
        <f>D406/M406*100</f>
        <v>0</v>
      </c>
      <c r="E407" s="17" t="e">
        <f>E406/#REF!*100</f>
        <v>#REF!</v>
      </c>
      <c r="F407" s="17" t="e">
        <f>F406/#REF!*100</f>
        <v>#REF!</v>
      </c>
      <c r="G407" s="17" t="e">
        <f>G406/#REF!*100</f>
        <v>#REF!</v>
      </c>
      <c r="H407" s="17" t="e">
        <f>H406/#REF!*100</f>
        <v>#REF!</v>
      </c>
      <c r="I407" s="17" t="e">
        <f>I406/#REF!*100</f>
        <v>#REF!</v>
      </c>
      <c r="J407" s="17" t="e">
        <f>J406/#REF!*100</f>
        <v>#REF!</v>
      </c>
      <c r="K407" s="17" t="e">
        <f>K406/#REF!*100</f>
        <v>#REF!</v>
      </c>
      <c r="L407" s="17" t="e">
        <f>L406/#REF!*100</f>
        <v>#REF!</v>
      </c>
      <c r="M407" s="44" t="e">
        <f t="shared" si="138"/>
        <v>#DIV/0!</v>
      </c>
      <c r="N407" s="17">
        <f>N406/P406*100</f>
        <v>0</v>
      </c>
      <c r="O407" s="17" t="e">
        <f>O406/Q406*100</f>
        <v>#DIV/0!</v>
      </c>
      <c r="P407" s="17" t="e">
        <f>P406/Y406*100</f>
        <v>#REF!</v>
      </c>
      <c r="Q407" s="17" t="e">
        <f>Q406/#REF!*100</f>
        <v>#REF!</v>
      </c>
      <c r="R407" s="17" t="e">
        <f>R406/#REF!*100</f>
        <v>#REF!</v>
      </c>
      <c r="S407" s="17" t="e">
        <f>S406/#REF!*100</f>
        <v>#REF!</v>
      </c>
      <c r="T407" s="17" t="e">
        <f>T406/#REF!*100</f>
        <v>#REF!</v>
      </c>
      <c r="U407" s="17" t="e">
        <f>U406/#REF!*100</f>
        <v>#REF!</v>
      </c>
      <c r="V407" s="17" t="e">
        <f>V406/#REF!*100</f>
        <v>#REF!</v>
      </c>
      <c r="W407" s="17" t="e">
        <f>W406/#REF!*100</f>
        <v>#REF!</v>
      </c>
      <c r="X407" s="17" t="e">
        <f>X406/#REF!*100</f>
        <v>#REF!</v>
      </c>
      <c r="Y407" s="45" t="e">
        <f ca="1">SUM(Y407:AC407)</f>
        <v>#REF!</v>
      </c>
      <c r="Z407" s="17" t="e">
        <f>Z406/AB406*100</f>
        <v>#DIV/0!</v>
      </c>
      <c r="AA407" s="17" t="e">
        <f>AA406/AC406*100</f>
        <v>#DIV/0!</v>
      </c>
      <c r="AB407" s="17" t="e">
        <f>AB406/AK406*100</f>
        <v>#REF!</v>
      </c>
      <c r="AC407" s="17" t="e">
        <f>AC406/#REF!*100</f>
        <v>#REF!</v>
      </c>
      <c r="AD407" s="17" t="e">
        <f>AD406/#REF!*100</f>
        <v>#REF!</v>
      </c>
      <c r="AE407" s="17" t="e">
        <f>AE406/#REF!*100</f>
        <v>#REF!</v>
      </c>
      <c r="AF407" s="17" t="e">
        <f>AF406/#REF!*100</f>
        <v>#REF!</v>
      </c>
      <c r="AG407" s="17" t="e">
        <f>AG406/#REF!*100</f>
        <v>#REF!</v>
      </c>
      <c r="AH407" s="17" t="e">
        <f>AH406/#REF!*100</f>
        <v>#REF!</v>
      </c>
      <c r="AI407" s="17" t="e">
        <f>AI406/#REF!*100</f>
        <v>#REF!</v>
      </c>
      <c r="AJ407" s="17" t="e">
        <f>AJ406/#REF!*100</f>
        <v>#REF!</v>
      </c>
      <c r="AK407" s="45" t="e">
        <f ca="1">SUM(AK407:AO407)</f>
        <v>#REF!</v>
      </c>
      <c r="AL407" s="17" t="e">
        <f>AL406/AN406*100</f>
        <v>#DIV/0!</v>
      </c>
      <c r="AM407" s="17" t="e">
        <f>AM406/AO406*100</f>
        <v>#DIV/0!</v>
      </c>
      <c r="AN407" s="17" t="e">
        <f>AN406/AW406*100</f>
        <v>#REF!</v>
      </c>
      <c r="AO407" s="17" t="e">
        <f>AO406/#REF!*100</f>
        <v>#REF!</v>
      </c>
      <c r="AP407" s="17" t="e">
        <f>AP406/#REF!*100</f>
        <v>#REF!</v>
      </c>
      <c r="AQ407" s="17" t="e">
        <f>AQ406/#REF!*100</f>
        <v>#REF!</v>
      </c>
      <c r="AR407" s="17" t="e">
        <f>AR406/#REF!*100</f>
        <v>#REF!</v>
      </c>
      <c r="AS407" s="17" t="e">
        <f>AS406/#REF!*100</f>
        <v>#REF!</v>
      </c>
      <c r="AT407" s="17" t="e">
        <f>AT406/#REF!*100</f>
        <v>#REF!</v>
      </c>
      <c r="AU407" s="17" t="e">
        <f>AU406/#REF!*100</f>
        <v>#REF!</v>
      </c>
      <c r="AV407" s="17" t="e">
        <f>AV406/#REF!*100</f>
        <v>#REF!</v>
      </c>
      <c r="AW407" s="45" t="e">
        <f ca="1">SUM(AW407:BA407)</f>
        <v>#REF!</v>
      </c>
      <c r="AX407" s="17" t="e">
        <f>AX406/AZ406*100</f>
        <v>#DIV/0!</v>
      </c>
      <c r="AY407" s="17" t="e">
        <f>AY406/BA406*100</f>
        <v>#DIV/0!</v>
      </c>
      <c r="AZ407" s="17" t="e">
        <f>AZ406/BI406*100</f>
        <v>#REF!</v>
      </c>
      <c r="BA407" s="17" t="e">
        <f>BA406/#REF!*100</f>
        <v>#REF!</v>
      </c>
      <c r="BB407" s="17" t="e">
        <f>BB406/#REF!*100</f>
        <v>#REF!</v>
      </c>
      <c r="BC407" s="17" t="e">
        <f>BC406/#REF!*100</f>
        <v>#REF!</v>
      </c>
      <c r="BD407" s="17" t="e">
        <f>BD406/#REF!*100</f>
        <v>#REF!</v>
      </c>
      <c r="BE407" s="17" t="e">
        <f>BE406/#REF!*100</f>
        <v>#REF!</v>
      </c>
      <c r="BF407" s="17" t="e">
        <f>BF406/#REF!*100</f>
        <v>#REF!</v>
      </c>
      <c r="BG407" s="17" t="e">
        <f>BG406/#REF!*100</f>
        <v>#REF!</v>
      </c>
      <c r="BH407" s="17" t="e">
        <f>BH406/#REF!*100</f>
        <v>#REF!</v>
      </c>
      <c r="BI407" s="45" t="e">
        <f ca="1">SUM(BI407:BM407)</f>
        <v>#REF!</v>
      </c>
      <c r="BJ407" s="17" t="e">
        <f>BJ406/BL406*100</f>
        <v>#DIV/0!</v>
      </c>
      <c r="BK407" s="17" t="e">
        <f>BK406/BM406*100</f>
        <v>#DIV/0!</v>
      </c>
      <c r="BL407" s="17" t="e">
        <f>BL406/BU406*100</f>
        <v>#REF!</v>
      </c>
      <c r="BM407" s="17" t="e">
        <f>BM406/#REF!*100</f>
        <v>#REF!</v>
      </c>
      <c r="BN407" s="17" t="e">
        <f>BN406/#REF!*100</f>
        <v>#REF!</v>
      </c>
      <c r="BO407" s="17" t="e">
        <f>BO406/#REF!*100</f>
        <v>#REF!</v>
      </c>
      <c r="BP407" s="17" t="e">
        <f>BP406/#REF!*100</f>
        <v>#REF!</v>
      </c>
      <c r="BQ407" s="17" t="e">
        <f>BQ406/#REF!*100</f>
        <v>#REF!</v>
      </c>
      <c r="BR407" s="17" t="e">
        <f>BR406/#REF!*100</f>
        <v>#REF!</v>
      </c>
      <c r="BS407" s="17" t="e">
        <f>BS406/#REF!*100</f>
        <v>#REF!</v>
      </c>
      <c r="BT407" s="17" t="e">
        <f>BT406/#REF!*100</f>
        <v>#REF!</v>
      </c>
      <c r="BU407" s="45" t="e">
        <f ca="1">SUM(BU407:BY407)</f>
        <v>#REF!</v>
      </c>
      <c r="BV407" s="17" t="e">
        <f>BV406/BX406*100</f>
        <v>#DIV/0!</v>
      </c>
      <c r="BW407" s="17" t="e">
        <f>BW406/BY406*100</f>
        <v>#DIV/0!</v>
      </c>
      <c r="BX407" s="17" t="e">
        <f>BX406/CG406*100</f>
        <v>#REF!</v>
      </c>
      <c r="BY407" s="17" t="e">
        <f>BY406/#REF!*100</f>
        <v>#REF!</v>
      </c>
      <c r="BZ407" s="17" t="e">
        <f>BZ406/#REF!*100</f>
        <v>#REF!</v>
      </c>
      <c r="CA407" s="17" t="e">
        <f>CA406/#REF!*100</f>
        <v>#REF!</v>
      </c>
      <c r="CB407" s="17" t="e">
        <f>CB406/#REF!*100</f>
        <v>#REF!</v>
      </c>
      <c r="CC407" s="17" t="e">
        <f>CC406/#REF!*100</f>
        <v>#REF!</v>
      </c>
      <c r="CD407" s="17" t="e">
        <f>CD406/#REF!*100</f>
        <v>#REF!</v>
      </c>
      <c r="CE407" s="17" t="e">
        <f>CE406/#REF!*100</f>
        <v>#REF!</v>
      </c>
      <c r="CF407" s="17" t="e">
        <f>CF406/#REF!*100</f>
        <v>#REF!</v>
      </c>
      <c r="CG407" s="45" t="e">
        <f ca="1">SUM(CG407:CK407)</f>
        <v>#REF!</v>
      </c>
      <c r="CH407" s="17" t="e">
        <f>CH406/CJ406*100</f>
        <v>#DIV/0!</v>
      </c>
      <c r="CI407" s="17" t="e">
        <f>CI406/CK406*100</f>
        <v>#DIV/0!</v>
      </c>
      <c r="CJ407" s="17" t="e">
        <f>CJ406/CS406*100</f>
        <v>#REF!</v>
      </c>
      <c r="CK407" s="17" t="e">
        <f>CK406/#REF!*100</f>
        <v>#REF!</v>
      </c>
      <c r="CL407" s="17" t="e">
        <f>CL406/#REF!*100</f>
        <v>#REF!</v>
      </c>
      <c r="CM407" s="17" t="e">
        <f>CM406/#REF!*100</f>
        <v>#REF!</v>
      </c>
      <c r="CN407" s="17" t="e">
        <f>CN406/#REF!*100</f>
        <v>#REF!</v>
      </c>
      <c r="CO407" s="17" t="e">
        <f>CO406/#REF!*100</f>
        <v>#REF!</v>
      </c>
      <c r="CP407" s="17" t="e">
        <f>CP406/#REF!*100</f>
        <v>#REF!</v>
      </c>
      <c r="CQ407" s="17" t="e">
        <f>CQ406/#REF!*100</f>
        <v>#REF!</v>
      </c>
      <c r="CR407" s="17" t="e">
        <f>CR406/#REF!*100</f>
        <v>#REF!</v>
      </c>
      <c r="CS407" s="45" t="e">
        <f ca="1">SUM(CS407:CW407)</f>
        <v>#REF!</v>
      </c>
      <c r="CT407" s="17" t="e">
        <f>CT406/CV406*100</f>
        <v>#DIV/0!</v>
      </c>
      <c r="CU407" s="17" t="e">
        <f>CU406/CW406*100</f>
        <v>#DIV/0!</v>
      </c>
      <c r="CV407" s="17" t="e">
        <f>CV406/DE406*100</f>
        <v>#REF!</v>
      </c>
      <c r="CW407" s="17" t="e">
        <f>CW406/#REF!*100</f>
        <v>#REF!</v>
      </c>
      <c r="CX407" s="17" t="e">
        <f>CX406/#REF!*100</f>
        <v>#REF!</v>
      </c>
      <c r="CY407" s="17" t="e">
        <f>CY406/#REF!*100</f>
        <v>#REF!</v>
      </c>
      <c r="CZ407" s="17" t="e">
        <f>CZ406/#REF!*100</f>
        <v>#REF!</v>
      </c>
      <c r="DA407" s="17" t="e">
        <f>DA406/#REF!*100</f>
        <v>#REF!</v>
      </c>
      <c r="DB407" s="17" t="e">
        <f>DB406/#REF!*100</f>
        <v>#REF!</v>
      </c>
      <c r="DC407" s="17" t="e">
        <f>DC406/#REF!*100</f>
        <v>#REF!</v>
      </c>
      <c r="DD407" s="17" t="e">
        <f>DD406/#REF!*100</f>
        <v>#REF!</v>
      </c>
      <c r="DE407" s="45" t="e">
        <f ca="1">SUM(DE407:DI407)</f>
        <v>#REF!</v>
      </c>
      <c r="DF407" s="17">
        <f>DF406/DH406*100</f>
        <v>0</v>
      </c>
      <c r="DG407" s="17" t="e">
        <f>DG406/DI406*100</f>
        <v>#DIV/0!</v>
      </c>
      <c r="DH407" s="17" t="e">
        <f>DH406/DQ406*100</f>
        <v>#REF!</v>
      </c>
      <c r="DI407" s="17" t="e">
        <f>DI406/#REF!*100</f>
        <v>#REF!</v>
      </c>
      <c r="DJ407" s="17" t="e">
        <f>DJ406/#REF!*100</f>
        <v>#REF!</v>
      </c>
      <c r="DK407" s="17" t="e">
        <f>DK406/#REF!*100</f>
        <v>#REF!</v>
      </c>
      <c r="DL407" s="17" t="e">
        <f>DL406/#REF!*100</f>
        <v>#REF!</v>
      </c>
      <c r="DM407" s="17" t="e">
        <f>DM406/#REF!*100</f>
        <v>#REF!</v>
      </c>
      <c r="DN407" s="17" t="e">
        <f>DN406/#REF!*100</f>
        <v>#REF!</v>
      </c>
      <c r="DO407" s="17" t="e">
        <f>DO406/#REF!*100</f>
        <v>#REF!</v>
      </c>
      <c r="DP407" s="17" t="e">
        <f>DP406/#REF!*100</f>
        <v>#REF!</v>
      </c>
      <c r="DQ407" s="45" t="e">
        <f ca="1">SUM(DQ407:DU407)</f>
        <v>#REF!</v>
      </c>
      <c r="DR407" s="17" t="e">
        <f>DR406/DT406*100</f>
        <v>#DIV/0!</v>
      </c>
      <c r="DS407" s="17" t="e">
        <f>DS406/DU406*100</f>
        <v>#DIV/0!</v>
      </c>
      <c r="DT407" s="17" t="e">
        <f>DT406/EC406*100</f>
        <v>#REF!</v>
      </c>
      <c r="DU407" s="17" t="e">
        <f>DU406/#REF!*100</f>
        <v>#REF!</v>
      </c>
      <c r="DV407" s="17" t="e">
        <f>DV406/#REF!*100</f>
        <v>#REF!</v>
      </c>
      <c r="DW407" s="17" t="e">
        <f>DW406/#REF!*100</f>
        <v>#REF!</v>
      </c>
      <c r="DX407" s="17" t="e">
        <f>DX406/#REF!*100</f>
        <v>#REF!</v>
      </c>
      <c r="DY407" s="17" t="e">
        <f>DY406/#REF!*100</f>
        <v>#REF!</v>
      </c>
      <c r="DZ407" s="17" t="e">
        <f>DZ406/#REF!*100</f>
        <v>#REF!</v>
      </c>
      <c r="EA407" s="17" t="e">
        <f>EA406/#REF!*100</f>
        <v>#REF!</v>
      </c>
      <c r="EB407" s="17" t="e">
        <f>EB406/#REF!*100</f>
        <v>#REF!</v>
      </c>
      <c r="EC407" s="45" t="e">
        <f ca="1">SUM(EC407:EG407)</f>
        <v>#REF!</v>
      </c>
    </row>
    <row r="408" spans="1:133" x14ac:dyDescent="0.2">
      <c r="A408" t="s">
        <v>172</v>
      </c>
      <c r="B408" s="29">
        <v>1</v>
      </c>
      <c r="C408" s="29">
        <v>1</v>
      </c>
      <c r="D408" s="29">
        <v>0</v>
      </c>
      <c r="E408" s="29">
        <v>0</v>
      </c>
      <c r="F408" s="29">
        <v>0</v>
      </c>
      <c r="G408" s="29">
        <v>0</v>
      </c>
      <c r="H408" s="29">
        <v>0</v>
      </c>
      <c r="I408" s="29">
        <v>0</v>
      </c>
      <c r="J408" s="29">
        <v>0</v>
      </c>
      <c r="K408" s="29">
        <v>0</v>
      </c>
      <c r="L408" s="29">
        <v>0</v>
      </c>
      <c r="M408" s="44">
        <f t="shared" si="138"/>
        <v>2</v>
      </c>
      <c r="N408" s="29">
        <v>0</v>
      </c>
      <c r="O408" s="29">
        <v>0</v>
      </c>
      <c r="P408" s="29">
        <v>1</v>
      </c>
      <c r="Q408" s="29">
        <v>0</v>
      </c>
      <c r="R408" s="29">
        <v>0</v>
      </c>
      <c r="S408" s="29">
        <v>0</v>
      </c>
      <c r="T408" s="29">
        <v>0</v>
      </c>
      <c r="U408" s="29">
        <v>0</v>
      </c>
      <c r="V408" s="29">
        <v>0</v>
      </c>
      <c r="W408" s="29">
        <v>0</v>
      </c>
      <c r="X408" s="29">
        <v>0</v>
      </c>
      <c r="Y408" s="44" t="e">
        <f>SUM(#REF!)</f>
        <v>#REF!</v>
      </c>
      <c r="Z408" s="29">
        <v>0</v>
      </c>
      <c r="AA408" s="29">
        <v>0</v>
      </c>
      <c r="AB408" s="29">
        <v>0</v>
      </c>
      <c r="AC408" s="29">
        <v>1</v>
      </c>
      <c r="AD408" s="29">
        <v>0</v>
      </c>
      <c r="AE408" s="29">
        <v>0</v>
      </c>
      <c r="AF408" s="29">
        <v>0</v>
      </c>
      <c r="AG408" s="29">
        <v>0</v>
      </c>
      <c r="AH408" s="29">
        <v>0</v>
      </c>
      <c r="AI408" s="29">
        <v>0</v>
      </c>
      <c r="AJ408" s="29">
        <v>0</v>
      </c>
      <c r="AK408" s="44" t="e">
        <f>SUM(#REF!)</f>
        <v>#REF!</v>
      </c>
      <c r="AL408" s="29">
        <v>1</v>
      </c>
      <c r="AM408" s="29">
        <v>0</v>
      </c>
      <c r="AN408" s="29">
        <v>0</v>
      </c>
      <c r="AO408" s="29">
        <v>0</v>
      </c>
      <c r="AP408" s="29">
        <v>1</v>
      </c>
      <c r="AQ408" s="29">
        <v>0</v>
      </c>
      <c r="AR408" s="29">
        <v>0</v>
      </c>
      <c r="AS408" s="29">
        <v>0</v>
      </c>
      <c r="AT408" s="29">
        <v>0</v>
      </c>
      <c r="AU408" s="29">
        <v>0</v>
      </c>
      <c r="AV408" s="29">
        <v>0</v>
      </c>
      <c r="AW408" s="44" t="e">
        <f>SUM(#REF!)</f>
        <v>#REF!</v>
      </c>
      <c r="AX408" s="29">
        <v>0</v>
      </c>
      <c r="AY408" s="29">
        <v>0</v>
      </c>
      <c r="AZ408" s="29">
        <v>0</v>
      </c>
      <c r="BA408" s="29">
        <v>0</v>
      </c>
      <c r="BB408" s="29">
        <v>0</v>
      </c>
      <c r="BC408" s="29">
        <v>0</v>
      </c>
      <c r="BD408" s="29">
        <v>0</v>
      </c>
      <c r="BE408" s="29">
        <v>0</v>
      </c>
      <c r="BF408" s="29">
        <v>0</v>
      </c>
      <c r="BG408" s="29">
        <v>0</v>
      </c>
      <c r="BH408" s="29">
        <v>0</v>
      </c>
      <c r="BI408" s="44" t="e">
        <f>SUM(#REF!)</f>
        <v>#REF!</v>
      </c>
      <c r="BJ408" s="29">
        <v>0</v>
      </c>
      <c r="BK408" s="29">
        <v>1</v>
      </c>
      <c r="BL408" s="29">
        <v>0</v>
      </c>
      <c r="BM408" s="29">
        <v>0</v>
      </c>
      <c r="BN408" s="29">
        <v>0</v>
      </c>
      <c r="BO408" s="29">
        <v>0</v>
      </c>
      <c r="BP408" s="29">
        <v>0</v>
      </c>
      <c r="BQ408" s="29">
        <v>0</v>
      </c>
      <c r="BR408" s="29">
        <v>0</v>
      </c>
      <c r="BS408" s="29">
        <v>0</v>
      </c>
      <c r="BT408" s="29">
        <v>0</v>
      </c>
      <c r="BU408" s="44" t="e">
        <f>SUM(#REF!)</f>
        <v>#REF!</v>
      </c>
      <c r="BV408" s="29">
        <v>0</v>
      </c>
      <c r="BW408" s="29">
        <v>0</v>
      </c>
      <c r="BX408" s="29">
        <v>0</v>
      </c>
      <c r="BY408" s="29">
        <v>0</v>
      </c>
      <c r="BZ408" s="29">
        <v>0</v>
      </c>
      <c r="CA408" s="29">
        <v>0</v>
      </c>
      <c r="CB408" s="29">
        <v>0</v>
      </c>
      <c r="CC408" s="29">
        <v>0</v>
      </c>
      <c r="CD408" s="29">
        <v>0</v>
      </c>
      <c r="CE408" s="29">
        <v>0</v>
      </c>
      <c r="CF408" s="29">
        <v>0</v>
      </c>
      <c r="CG408" s="44" t="e">
        <f>SUM(#REF!)</f>
        <v>#REF!</v>
      </c>
      <c r="CH408" s="29">
        <v>0</v>
      </c>
      <c r="CI408" s="29">
        <v>0</v>
      </c>
      <c r="CJ408" s="29">
        <v>0</v>
      </c>
      <c r="CK408" s="29">
        <v>1</v>
      </c>
      <c r="CL408" s="29">
        <v>0</v>
      </c>
      <c r="CM408" s="29">
        <v>0</v>
      </c>
      <c r="CN408" s="29">
        <v>0</v>
      </c>
      <c r="CO408" s="29">
        <v>0</v>
      </c>
      <c r="CP408" s="29">
        <v>0</v>
      </c>
      <c r="CQ408" s="29">
        <v>0</v>
      </c>
      <c r="CR408" s="29">
        <v>0</v>
      </c>
      <c r="CS408" s="44" t="e">
        <f>SUM(#REF!)</f>
        <v>#REF!</v>
      </c>
      <c r="CT408" s="29">
        <v>0</v>
      </c>
      <c r="CU408" s="29">
        <v>0</v>
      </c>
      <c r="CV408" s="29">
        <v>1</v>
      </c>
      <c r="CW408" s="29">
        <v>0</v>
      </c>
      <c r="CX408" s="29">
        <v>0</v>
      </c>
      <c r="CY408" s="29">
        <v>0</v>
      </c>
      <c r="CZ408" s="29">
        <v>0</v>
      </c>
      <c r="DA408" s="29">
        <v>0</v>
      </c>
      <c r="DB408" s="29">
        <v>0</v>
      </c>
      <c r="DC408" s="29">
        <v>0</v>
      </c>
      <c r="DD408" s="29">
        <v>0</v>
      </c>
      <c r="DE408" s="44" t="e">
        <f>SUM(#REF!)</f>
        <v>#REF!</v>
      </c>
      <c r="DF408" s="29">
        <v>0</v>
      </c>
      <c r="DG408" s="29">
        <v>0</v>
      </c>
      <c r="DH408" s="29">
        <v>0</v>
      </c>
      <c r="DI408" s="29">
        <v>0</v>
      </c>
      <c r="DJ408" s="29">
        <v>0</v>
      </c>
      <c r="DK408" s="29">
        <v>0</v>
      </c>
      <c r="DL408" s="29">
        <v>0</v>
      </c>
      <c r="DM408" s="29">
        <v>0</v>
      </c>
      <c r="DN408" s="29">
        <v>0</v>
      </c>
      <c r="DO408" s="29">
        <v>0</v>
      </c>
      <c r="DP408" s="29">
        <v>0</v>
      </c>
      <c r="DQ408" s="44" t="e">
        <f>SUM(#REF!)</f>
        <v>#REF!</v>
      </c>
      <c r="DR408" s="29">
        <v>0</v>
      </c>
      <c r="DS408" s="29">
        <v>0</v>
      </c>
      <c r="DT408" s="29">
        <v>0</v>
      </c>
      <c r="DU408" s="29">
        <v>0</v>
      </c>
      <c r="DV408" s="29">
        <v>0</v>
      </c>
      <c r="DW408" s="29">
        <v>0</v>
      </c>
      <c r="DX408" s="29">
        <v>0</v>
      </c>
      <c r="DY408" s="29">
        <v>0</v>
      </c>
      <c r="DZ408" s="29">
        <v>0</v>
      </c>
      <c r="EA408" s="29">
        <v>0</v>
      </c>
      <c r="EB408" s="29">
        <v>0</v>
      </c>
      <c r="EC408" s="44" t="e">
        <f>SUM(#REF!)</f>
        <v>#REF!</v>
      </c>
    </row>
    <row r="409" spans="1:133" x14ac:dyDescent="0.2">
      <c r="A409" t="s">
        <v>173</v>
      </c>
      <c r="B409" s="17" t="e">
        <f>B408/D408*100</f>
        <v>#DIV/0!</v>
      </c>
      <c r="C409" s="17" t="e">
        <f>C408/E408*100</f>
        <v>#DIV/0!</v>
      </c>
      <c r="D409" s="17">
        <f>D408/M408*100</f>
        <v>0</v>
      </c>
      <c r="E409" s="17" t="e">
        <f>E408/#REF!*100</f>
        <v>#REF!</v>
      </c>
      <c r="F409" s="17" t="e">
        <f>F408/#REF!*100</f>
        <v>#REF!</v>
      </c>
      <c r="G409" s="17" t="e">
        <f>G408/#REF!*100</f>
        <v>#REF!</v>
      </c>
      <c r="H409" s="17" t="e">
        <f>H408/#REF!*100</f>
        <v>#REF!</v>
      </c>
      <c r="I409" s="17" t="e">
        <f>I408/#REF!*100</f>
        <v>#REF!</v>
      </c>
      <c r="J409" s="17" t="e">
        <f>J408/#REF!*100</f>
        <v>#REF!</v>
      </c>
      <c r="K409" s="17" t="e">
        <f>K408/#REF!*100</f>
        <v>#REF!</v>
      </c>
      <c r="L409" s="17" t="e">
        <f>L408/#REF!*100</f>
        <v>#REF!</v>
      </c>
      <c r="M409" s="44" t="e">
        <f t="shared" si="138"/>
        <v>#DIV/0!</v>
      </c>
      <c r="N409" s="17">
        <f>N408/P408*100</f>
        <v>0</v>
      </c>
      <c r="O409" s="17" t="e">
        <f>O408/Q408*100</f>
        <v>#DIV/0!</v>
      </c>
      <c r="P409" s="17" t="e">
        <f>P408/Y408*100</f>
        <v>#REF!</v>
      </c>
      <c r="Q409" s="17" t="e">
        <f>Q408/#REF!*100</f>
        <v>#REF!</v>
      </c>
      <c r="R409" s="17" t="e">
        <f>R408/#REF!*100</f>
        <v>#REF!</v>
      </c>
      <c r="S409" s="17" t="e">
        <f>S408/#REF!*100</f>
        <v>#REF!</v>
      </c>
      <c r="T409" s="17" t="e">
        <f>T408/#REF!*100</f>
        <v>#REF!</v>
      </c>
      <c r="U409" s="17" t="e">
        <f>U408/#REF!*100</f>
        <v>#REF!</v>
      </c>
      <c r="V409" s="17" t="e">
        <f>V408/#REF!*100</f>
        <v>#REF!</v>
      </c>
      <c r="W409" s="17" t="e">
        <f>W408/#REF!*100</f>
        <v>#REF!</v>
      </c>
      <c r="X409" s="17" t="e">
        <f>X408/#REF!*100</f>
        <v>#REF!</v>
      </c>
      <c r="Y409" s="45" t="e">
        <f ca="1">SUM(Y409:AC409)</f>
        <v>#REF!</v>
      </c>
      <c r="Z409" s="17" t="e">
        <f>Z408/AB408*100</f>
        <v>#DIV/0!</v>
      </c>
      <c r="AA409" s="17">
        <f>AA408/AC408*100</f>
        <v>0</v>
      </c>
      <c r="AB409" s="17" t="e">
        <f>AB408/AK408*100</f>
        <v>#REF!</v>
      </c>
      <c r="AC409" s="17" t="e">
        <f>AC408/#REF!*100</f>
        <v>#REF!</v>
      </c>
      <c r="AD409" s="17" t="e">
        <f>AD408/#REF!*100</f>
        <v>#REF!</v>
      </c>
      <c r="AE409" s="17" t="e">
        <f>AE408/#REF!*100</f>
        <v>#REF!</v>
      </c>
      <c r="AF409" s="17" t="e">
        <f>AF408/#REF!*100</f>
        <v>#REF!</v>
      </c>
      <c r="AG409" s="17" t="e">
        <f>AG408/#REF!*100</f>
        <v>#REF!</v>
      </c>
      <c r="AH409" s="17" t="e">
        <f>AH408/#REF!*100</f>
        <v>#REF!</v>
      </c>
      <c r="AI409" s="17" t="e">
        <f>AI408/#REF!*100</f>
        <v>#REF!</v>
      </c>
      <c r="AJ409" s="17" t="e">
        <f>AJ408/#REF!*100</f>
        <v>#REF!</v>
      </c>
      <c r="AK409" s="45" t="e">
        <f ca="1">SUM(AK409:AO409)</f>
        <v>#REF!</v>
      </c>
      <c r="AL409" s="17" t="e">
        <f>AL408/AN408*100</f>
        <v>#DIV/0!</v>
      </c>
      <c r="AM409" s="17" t="e">
        <f>AM408/AO408*100</f>
        <v>#DIV/0!</v>
      </c>
      <c r="AN409" s="17" t="e">
        <f>AN408/AW408*100</f>
        <v>#REF!</v>
      </c>
      <c r="AO409" s="17" t="e">
        <f>AO408/#REF!*100</f>
        <v>#REF!</v>
      </c>
      <c r="AP409" s="17" t="e">
        <f>AP408/#REF!*100</f>
        <v>#REF!</v>
      </c>
      <c r="AQ409" s="17" t="e">
        <f>AQ408/#REF!*100</f>
        <v>#REF!</v>
      </c>
      <c r="AR409" s="17" t="e">
        <f>AR408/#REF!*100</f>
        <v>#REF!</v>
      </c>
      <c r="AS409" s="17" t="e">
        <f>AS408/#REF!*100</f>
        <v>#REF!</v>
      </c>
      <c r="AT409" s="17" t="e">
        <f>AT408/#REF!*100</f>
        <v>#REF!</v>
      </c>
      <c r="AU409" s="17" t="e">
        <f>AU408/#REF!*100</f>
        <v>#REF!</v>
      </c>
      <c r="AV409" s="17" t="e">
        <f>AV408/#REF!*100</f>
        <v>#REF!</v>
      </c>
      <c r="AW409" s="45" t="e">
        <f ca="1">SUM(AW409:BA409)</f>
        <v>#REF!</v>
      </c>
      <c r="AX409" s="17" t="e">
        <f>AX408/AZ408*100</f>
        <v>#DIV/0!</v>
      </c>
      <c r="AY409" s="17" t="e">
        <f>AY408/BA408*100</f>
        <v>#DIV/0!</v>
      </c>
      <c r="AZ409" s="17" t="e">
        <f>AZ408/BI408*100</f>
        <v>#REF!</v>
      </c>
      <c r="BA409" s="17" t="e">
        <f>BA408/#REF!*100</f>
        <v>#REF!</v>
      </c>
      <c r="BB409" s="17" t="e">
        <f>BB408/#REF!*100</f>
        <v>#REF!</v>
      </c>
      <c r="BC409" s="17" t="e">
        <f>BC408/#REF!*100</f>
        <v>#REF!</v>
      </c>
      <c r="BD409" s="17" t="e">
        <f>BD408/#REF!*100</f>
        <v>#REF!</v>
      </c>
      <c r="BE409" s="17" t="e">
        <f>BE408/#REF!*100</f>
        <v>#REF!</v>
      </c>
      <c r="BF409" s="17" t="e">
        <f>BF408/#REF!*100</f>
        <v>#REF!</v>
      </c>
      <c r="BG409" s="17" t="e">
        <f>BG408/#REF!*100</f>
        <v>#REF!</v>
      </c>
      <c r="BH409" s="17" t="e">
        <f>BH408/#REF!*100</f>
        <v>#REF!</v>
      </c>
      <c r="BI409" s="45" t="e">
        <f ca="1">SUM(BI409:BM409)</f>
        <v>#REF!</v>
      </c>
      <c r="BJ409" s="17" t="e">
        <f>BJ408/BL408*100</f>
        <v>#DIV/0!</v>
      </c>
      <c r="BK409" s="17" t="e">
        <f>BK408/BM408*100</f>
        <v>#DIV/0!</v>
      </c>
      <c r="BL409" s="17" t="e">
        <f>BL408/BU408*100</f>
        <v>#REF!</v>
      </c>
      <c r="BM409" s="17" t="e">
        <f>BM408/#REF!*100</f>
        <v>#REF!</v>
      </c>
      <c r="BN409" s="17" t="e">
        <f>BN408/#REF!*100</f>
        <v>#REF!</v>
      </c>
      <c r="BO409" s="17" t="e">
        <f>BO408/#REF!*100</f>
        <v>#REF!</v>
      </c>
      <c r="BP409" s="17" t="e">
        <f>BP408/#REF!*100</f>
        <v>#REF!</v>
      </c>
      <c r="BQ409" s="17" t="e">
        <f>BQ408/#REF!*100</f>
        <v>#REF!</v>
      </c>
      <c r="BR409" s="17" t="e">
        <f>BR408/#REF!*100</f>
        <v>#REF!</v>
      </c>
      <c r="BS409" s="17" t="e">
        <f>BS408/#REF!*100</f>
        <v>#REF!</v>
      </c>
      <c r="BT409" s="17" t="e">
        <f>BT408/#REF!*100</f>
        <v>#REF!</v>
      </c>
      <c r="BU409" s="45" t="e">
        <f ca="1">SUM(BU409:BY409)</f>
        <v>#REF!</v>
      </c>
      <c r="BV409" s="17" t="e">
        <f>BV408/BX408*100</f>
        <v>#DIV/0!</v>
      </c>
      <c r="BW409" s="17" t="e">
        <f>BW408/BY408*100</f>
        <v>#DIV/0!</v>
      </c>
      <c r="BX409" s="17" t="e">
        <f>BX408/CG408*100</f>
        <v>#REF!</v>
      </c>
      <c r="BY409" s="17" t="e">
        <f>BY408/#REF!*100</f>
        <v>#REF!</v>
      </c>
      <c r="BZ409" s="17" t="e">
        <f>BZ408/#REF!*100</f>
        <v>#REF!</v>
      </c>
      <c r="CA409" s="17" t="e">
        <f>CA408/#REF!*100</f>
        <v>#REF!</v>
      </c>
      <c r="CB409" s="17" t="e">
        <f>CB408/#REF!*100</f>
        <v>#REF!</v>
      </c>
      <c r="CC409" s="17" t="e">
        <f>CC408/#REF!*100</f>
        <v>#REF!</v>
      </c>
      <c r="CD409" s="17" t="e">
        <f>CD408/#REF!*100</f>
        <v>#REF!</v>
      </c>
      <c r="CE409" s="17" t="e">
        <f>CE408/#REF!*100</f>
        <v>#REF!</v>
      </c>
      <c r="CF409" s="17" t="e">
        <f>CF408/#REF!*100</f>
        <v>#REF!</v>
      </c>
      <c r="CG409" s="45" t="e">
        <f ca="1">SUM(CG409:CK409)</f>
        <v>#REF!</v>
      </c>
      <c r="CH409" s="17" t="e">
        <f>CH408/CJ408*100</f>
        <v>#DIV/0!</v>
      </c>
      <c r="CI409" s="17">
        <f>CI408/CK408*100</f>
        <v>0</v>
      </c>
      <c r="CJ409" s="17" t="e">
        <f>CJ408/CS408*100</f>
        <v>#REF!</v>
      </c>
      <c r="CK409" s="17" t="e">
        <f>CK408/#REF!*100</f>
        <v>#REF!</v>
      </c>
      <c r="CL409" s="17" t="e">
        <f>CL408/#REF!*100</f>
        <v>#REF!</v>
      </c>
      <c r="CM409" s="17" t="e">
        <f>CM408/#REF!*100</f>
        <v>#REF!</v>
      </c>
      <c r="CN409" s="17" t="e">
        <f>CN408/#REF!*100</f>
        <v>#REF!</v>
      </c>
      <c r="CO409" s="17" t="e">
        <f>CO408/#REF!*100</f>
        <v>#REF!</v>
      </c>
      <c r="CP409" s="17" t="e">
        <f>CP408/#REF!*100</f>
        <v>#REF!</v>
      </c>
      <c r="CQ409" s="17" t="e">
        <f>CQ408/#REF!*100</f>
        <v>#REF!</v>
      </c>
      <c r="CR409" s="17" t="e">
        <f>CR408/#REF!*100</f>
        <v>#REF!</v>
      </c>
      <c r="CS409" s="45" t="e">
        <f ca="1">SUM(CS409:CW409)</f>
        <v>#REF!</v>
      </c>
      <c r="CT409" s="17">
        <f>CT408/CV408*100</f>
        <v>0</v>
      </c>
      <c r="CU409" s="17" t="e">
        <f>CU408/CW408*100</f>
        <v>#DIV/0!</v>
      </c>
      <c r="CV409" s="17" t="e">
        <f>CV408/DE408*100</f>
        <v>#REF!</v>
      </c>
      <c r="CW409" s="17" t="e">
        <f>CW408/#REF!*100</f>
        <v>#REF!</v>
      </c>
      <c r="CX409" s="17" t="e">
        <f>CX408/#REF!*100</f>
        <v>#REF!</v>
      </c>
      <c r="CY409" s="17" t="e">
        <f>CY408/#REF!*100</f>
        <v>#REF!</v>
      </c>
      <c r="CZ409" s="17" t="e">
        <f>CZ408/#REF!*100</f>
        <v>#REF!</v>
      </c>
      <c r="DA409" s="17" t="e">
        <f>DA408/#REF!*100</f>
        <v>#REF!</v>
      </c>
      <c r="DB409" s="17" t="e">
        <f>DB408/#REF!*100</f>
        <v>#REF!</v>
      </c>
      <c r="DC409" s="17" t="e">
        <f>DC408/#REF!*100</f>
        <v>#REF!</v>
      </c>
      <c r="DD409" s="17" t="e">
        <f>DD408/#REF!*100</f>
        <v>#REF!</v>
      </c>
      <c r="DE409" s="45" t="e">
        <f ca="1">SUM(DE409:DI409)</f>
        <v>#REF!</v>
      </c>
      <c r="DF409" s="17" t="e">
        <f>DF408/DH408*100</f>
        <v>#DIV/0!</v>
      </c>
      <c r="DG409" s="17" t="e">
        <f>DG408/DI408*100</f>
        <v>#DIV/0!</v>
      </c>
      <c r="DH409" s="17" t="e">
        <f>DH408/DQ408*100</f>
        <v>#REF!</v>
      </c>
      <c r="DI409" s="17" t="e">
        <f>DI408/#REF!*100</f>
        <v>#REF!</v>
      </c>
      <c r="DJ409" s="17" t="e">
        <f>DJ408/#REF!*100</f>
        <v>#REF!</v>
      </c>
      <c r="DK409" s="17" t="e">
        <f>DK408/#REF!*100</f>
        <v>#REF!</v>
      </c>
      <c r="DL409" s="17" t="e">
        <f>DL408/#REF!*100</f>
        <v>#REF!</v>
      </c>
      <c r="DM409" s="17" t="e">
        <f>DM408/#REF!*100</f>
        <v>#REF!</v>
      </c>
      <c r="DN409" s="17" t="e">
        <f>DN408/#REF!*100</f>
        <v>#REF!</v>
      </c>
      <c r="DO409" s="17" t="e">
        <f>DO408/#REF!*100</f>
        <v>#REF!</v>
      </c>
      <c r="DP409" s="17" t="e">
        <f>DP408/#REF!*100</f>
        <v>#REF!</v>
      </c>
      <c r="DQ409" s="45" t="e">
        <f ca="1">SUM(DQ409:DU409)</f>
        <v>#REF!</v>
      </c>
      <c r="DR409" s="17" t="e">
        <f>DR408/DT408*100</f>
        <v>#DIV/0!</v>
      </c>
      <c r="DS409" s="17" t="e">
        <f>DS408/DU408*100</f>
        <v>#DIV/0!</v>
      </c>
      <c r="DT409" s="17" t="e">
        <f>DT408/EC408*100</f>
        <v>#REF!</v>
      </c>
      <c r="DU409" s="17" t="e">
        <f>DU408/#REF!*100</f>
        <v>#REF!</v>
      </c>
      <c r="DV409" s="17" t="e">
        <f>DV408/#REF!*100</f>
        <v>#REF!</v>
      </c>
      <c r="DW409" s="17" t="e">
        <f>DW408/#REF!*100</f>
        <v>#REF!</v>
      </c>
      <c r="DX409" s="17" t="e">
        <f>DX408/#REF!*100</f>
        <v>#REF!</v>
      </c>
      <c r="DY409" s="17" t="e">
        <f>DY408/#REF!*100</f>
        <v>#REF!</v>
      </c>
      <c r="DZ409" s="17" t="e">
        <f>DZ408/#REF!*100</f>
        <v>#REF!</v>
      </c>
      <c r="EA409" s="17" t="e">
        <f>EA408/#REF!*100</f>
        <v>#REF!</v>
      </c>
      <c r="EB409" s="17" t="e">
        <f>EB408/#REF!*100</f>
        <v>#REF!</v>
      </c>
      <c r="EC409" s="45" t="e">
        <f ca="1">SUM(EC409:EG409)</f>
        <v>#REF!</v>
      </c>
    </row>
    <row r="410" spans="1:133" x14ac:dyDescent="0.2">
      <c r="A410" t="s">
        <v>174</v>
      </c>
      <c r="B410" s="29">
        <v>2</v>
      </c>
      <c r="C410" s="29">
        <v>2</v>
      </c>
      <c r="D410" s="29">
        <v>1</v>
      </c>
      <c r="E410" s="29">
        <v>0</v>
      </c>
      <c r="F410" s="29">
        <v>0</v>
      </c>
      <c r="G410" s="29">
        <v>0</v>
      </c>
      <c r="H410" s="29">
        <v>0</v>
      </c>
      <c r="I410" s="29">
        <v>0</v>
      </c>
      <c r="J410" s="29">
        <v>0</v>
      </c>
      <c r="K410" s="29">
        <v>0</v>
      </c>
      <c r="L410" s="29">
        <v>0</v>
      </c>
      <c r="M410" s="44">
        <f t="shared" si="138"/>
        <v>5</v>
      </c>
      <c r="N410" s="29">
        <v>0</v>
      </c>
      <c r="O410" s="29">
        <v>0</v>
      </c>
      <c r="P410" s="29">
        <v>3</v>
      </c>
      <c r="Q410" s="29">
        <v>1</v>
      </c>
      <c r="R410" s="29">
        <v>0</v>
      </c>
      <c r="S410" s="29">
        <v>0</v>
      </c>
      <c r="T410" s="29">
        <v>0</v>
      </c>
      <c r="U410" s="29">
        <v>1</v>
      </c>
      <c r="V410" s="29">
        <v>0</v>
      </c>
      <c r="W410" s="29">
        <v>0</v>
      </c>
      <c r="X410" s="29">
        <v>0</v>
      </c>
      <c r="Y410" s="44" t="e">
        <f>SUM(#REF!)</f>
        <v>#REF!</v>
      </c>
      <c r="Z410" s="29">
        <v>1</v>
      </c>
      <c r="AA410" s="29">
        <v>0</v>
      </c>
      <c r="AB410" s="29">
        <v>0</v>
      </c>
      <c r="AC410" s="29">
        <v>1</v>
      </c>
      <c r="AD410" s="29">
        <v>1</v>
      </c>
      <c r="AE410" s="29">
        <v>1</v>
      </c>
      <c r="AF410" s="29">
        <v>0</v>
      </c>
      <c r="AG410" s="29">
        <v>0</v>
      </c>
      <c r="AH410" s="29">
        <v>0</v>
      </c>
      <c r="AI410" s="29">
        <v>0</v>
      </c>
      <c r="AJ410" s="29">
        <v>0</v>
      </c>
      <c r="AK410" s="44" t="e">
        <f>SUM(#REF!)</f>
        <v>#REF!</v>
      </c>
      <c r="AL410" s="29">
        <v>0</v>
      </c>
      <c r="AM410" s="29">
        <v>2</v>
      </c>
      <c r="AN410" s="29">
        <v>0</v>
      </c>
      <c r="AO410" s="29">
        <v>0</v>
      </c>
      <c r="AP410" s="29">
        <v>2</v>
      </c>
      <c r="AQ410" s="29">
        <v>1</v>
      </c>
      <c r="AR410" s="29">
        <v>0</v>
      </c>
      <c r="AS410" s="29">
        <v>0</v>
      </c>
      <c r="AT410" s="29">
        <v>0</v>
      </c>
      <c r="AU410" s="29">
        <v>0</v>
      </c>
      <c r="AV410" s="29">
        <v>0</v>
      </c>
      <c r="AW410" s="44" t="e">
        <f>SUM(#REF!)</f>
        <v>#REF!</v>
      </c>
      <c r="AX410" s="29">
        <v>0</v>
      </c>
      <c r="AY410" s="29">
        <v>1</v>
      </c>
      <c r="AZ410" s="29">
        <v>1</v>
      </c>
      <c r="BA410" s="29">
        <v>0</v>
      </c>
      <c r="BB410" s="29">
        <v>1</v>
      </c>
      <c r="BC410" s="29">
        <v>0</v>
      </c>
      <c r="BD410" s="29">
        <v>0</v>
      </c>
      <c r="BE410" s="29">
        <v>0</v>
      </c>
      <c r="BF410" s="29">
        <v>0</v>
      </c>
      <c r="BG410" s="29">
        <v>0</v>
      </c>
      <c r="BH410" s="29">
        <v>0</v>
      </c>
      <c r="BI410" s="44" t="e">
        <f>SUM(#REF!)</f>
        <v>#REF!</v>
      </c>
      <c r="BJ410" s="29">
        <v>2</v>
      </c>
      <c r="BK410" s="29">
        <v>0</v>
      </c>
      <c r="BL410" s="29">
        <v>0</v>
      </c>
      <c r="BM410" s="29">
        <v>2</v>
      </c>
      <c r="BN410" s="29">
        <v>0</v>
      </c>
      <c r="BO410" s="29">
        <v>1</v>
      </c>
      <c r="BP410" s="29">
        <v>0</v>
      </c>
      <c r="BQ410" s="29">
        <v>0</v>
      </c>
      <c r="BR410" s="29">
        <v>0</v>
      </c>
      <c r="BS410" s="29">
        <v>0</v>
      </c>
      <c r="BT410" s="29">
        <v>0</v>
      </c>
      <c r="BU410" s="44" t="e">
        <f>SUM(#REF!)</f>
        <v>#REF!</v>
      </c>
      <c r="BV410" s="29">
        <v>0</v>
      </c>
      <c r="BW410" s="29">
        <v>0</v>
      </c>
      <c r="BX410" s="29">
        <v>0</v>
      </c>
      <c r="BY410" s="29">
        <v>1</v>
      </c>
      <c r="BZ410" s="29">
        <v>0</v>
      </c>
      <c r="CA410" s="29">
        <v>1</v>
      </c>
      <c r="CB410" s="29">
        <v>2</v>
      </c>
      <c r="CC410" s="29">
        <v>0</v>
      </c>
      <c r="CD410" s="29">
        <v>0</v>
      </c>
      <c r="CE410" s="29">
        <v>0</v>
      </c>
      <c r="CF410" s="29">
        <v>0</v>
      </c>
      <c r="CG410" s="44" t="e">
        <f>SUM(#REF!)</f>
        <v>#REF!</v>
      </c>
      <c r="CH410" s="29">
        <v>0</v>
      </c>
      <c r="CI410" s="29">
        <v>0</v>
      </c>
      <c r="CJ410" s="29">
        <v>0</v>
      </c>
      <c r="CK410" s="29">
        <v>0</v>
      </c>
      <c r="CL410" s="29">
        <v>0</v>
      </c>
      <c r="CM410" s="29">
        <v>0</v>
      </c>
      <c r="CN410" s="29">
        <v>1</v>
      </c>
      <c r="CO410" s="29">
        <v>1</v>
      </c>
      <c r="CP410" s="29">
        <v>0</v>
      </c>
      <c r="CQ410" s="29">
        <v>1</v>
      </c>
      <c r="CR410" s="29">
        <v>0</v>
      </c>
      <c r="CS410" s="44" t="e">
        <f>SUM(#REF!)</f>
        <v>#REF!</v>
      </c>
      <c r="CT410" s="29">
        <v>0</v>
      </c>
      <c r="CU410" s="29">
        <v>0</v>
      </c>
      <c r="CV410" s="29">
        <v>0</v>
      </c>
      <c r="CW410" s="29">
        <v>0</v>
      </c>
      <c r="CX410" s="29">
        <v>0</v>
      </c>
      <c r="CY410" s="29">
        <v>0</v>
      </c>
      <c r="CZ410" s="29">
        <v>0</v>
      </c>
      <c r="DA410" s="29">
        <v>0</v>
      </c>
      <c r="DB410" s="29">
        <v>0</v>
      </c>
      <c r="DC410" s="29">
        <v>0</v>
      </c>
      <c r="DD410" s="29">
        <v>3</v>
      </c>
      <c r="DE410" s="44" t="e">
        <f>SUM(#REF!)</f>
        <v>#REF!</v>
      </c>
      <c r="DF410" s="29">
        <v>0</v>
      </c>
      <c r="DG410" s="29">
        <v>0</v>
      </c>
      <c r="DH410" s="29">
        <v>0</v>
      </c>
      <c r="DI410" s="29">
        <v>0</v>
      </c>
      <c r="DJ410" s="29">
        <v>1</v>
      </c>
      <c r="DK410" s="29">
        <v>0</v>
      </c>
      <c r="DL410" s="29">
        <v>0</v>
      </c>
      <c r="DM410" s="29">
        <v>0</v>
      </c>
      <c r="DN410" s="29">
        <v>2</v>
      </c>
      <c r="DO410" s="29">
        <v>1</v>
      </c>
      <c r="DP410" s="29">
        <v>0</v>
      </c>
      <c r="DQ410" s="44" t="e">
        <f>SUM(#REF!)</f>
        <v>#REF!</v>
      </c>
      <c r="DR410" s="29">
        <v>0</v>
      </c>
      <c r="DS410" s="29">
        <v>0</v>
      </c>
      <c r="DT410" s="29">
        <v>0</v>
      </c>
      <c r="DU410" s="29">
        <v>0</v>
      </c>
      <c r="DV410" s="29">
        <v>0</v>
      </c>
      <c r="DW410" s="29">
        <v>0</v>
      </c>
      <c r="DX410" s="29">
        <v>0</v>
      </c>
      <c r="DY410" s="29">
        <v>1</v>
      </c>
      <c r="DZ410" s="29">
        <v>1</v>
      </c>
      <c r="EA410" s="29">
        <v>1</v>
      </c>
      <c r="EB410" s="29">
        <v>0</v>
      </c>
      <c r="EC410" s="44" t="e">
        <f>SUM(#REF!)</f>
        <v>#REF!</v>
      </c>
    </row>
    <row r="411" spans="1:133" x14ac:dyDescent="0.2">
      <c r="A411" t="s">
        <v>175</v>
      </c>
      <c r="B411" s="17">
        <f>B410/D410*100</f>
        <v>200</v>
      </c>
      <c r="C411" s="17" t="e">
        <f>C410/E410*100</f>
        <v>#DIV/0!</v>
      </c>
      <c r="D411" s="17">
        <f>D410/M410*100</f>
        <v>20</v>
      </c>
      <c r="E411" s="17" t="e">
        <f>E410/#REF!*100</f>
        <v>#REF!</v>
      </c>
      <c r="F411" s="17" t="e">
        <f>F410/#REF!*100</f>
        <v>#REF!</v>
      </c>
      <c r="G411" s="17" t="e">
        <f>G410/#REF!*100</f>
        <v>#REF!</v>
      </c>
      <c r="H411" s="17" t="e">
        <f>H410/#REF!*100</f>
        <v>#REF!</v>
      </c>
      <c r="I411" s="17" t="e">
        <f>I410/#REF!*100</f>
        <v>#REF!</v>
      </c>
      <c r="J411" s="17" t="e">
        <f>J410/#REF!*100</f>
        <v>#REF!</v>
      </c>
      <c r="K411" s="17" t="e">
        <f>K410/#REF!*100</f>
        <v>#REF!</v>
      </c>
      <c r="L411" s="17" t="e">
        <f>L410/#REF!*100</f>
        <v>#REF!</v>
      </c>
      <c r="M411" s="44" t="e">
        <f t="shared" si="138"/>
        <v>#DIV/0!</v>
      </c>
      <c r="N411" s="17">
        <f>N410/P410*100</f>
        <v>0</v>
      </c>
      <c r="O411" s="17">
        <f>O410/Q410*100</f>
        <v>0</v>
      </c>
      <c r="P411" s="17" t="e">
        <f>P410/Y410*100</f>
        <v>#REF!</v>
      </c>
      <c r="Q411" s="17" t="e">
        <f>Q410/#REF!*100</f>
        <v>#REF!</v>
      </c>
      <c r="R411" s="17" t="e">
        <f>R410/#REF!*100</f>
        <v>#REF!</v>
      </c>
      <c r="S411" s="17" t="e">
        <f>S410/#REF!*100</f>
        <v>#REF!</v>
      </c>
      <c r="T411" s="17" t="e">
        <f>T410/#REF!*100</f>
        <v>#REF!</v>
      </c>
      <c r="U411" s="17" t="e">
        <f>U410/#REF!*100</f>
        <v>#REF!</v>
      </c>
      <c r="V411" s="17" t="e">
        <f>V410/#REF!*100</f>
        <v>#REF!</v>
      </c>
      <c r="W411" s="17" t="e">
        <f>W410/#REF!*100</f>
        <v>#REF!</v>
      </c>
      <c r="X411" s="17" t="e">
        <f>X410/#REF!*100</f>
        <v>#REF!</v>
      </c>
      <c r="Y411" s="45" t="e">
        <f ca="1">SUM(Y411:AC411)</f>
        <v>#REF!</v>
      </c>
      <c r="Z411" s="17" t="e">
        <f>Z410/AB410*100</f>
        <v>#DIV/0!</v>
      </c>
      <c r="AA411" s="17">
        <f>AA410/AC410*100</f>
        <v>0</v>
      </c>
      <c r="AB411" s="17" t="e">
        <f>AB410/AK410*100</f>
        <v>#REF!</v>
      </c>
      <c r="AC411" s="17" t="e">
        <f>AC410/#REF!*100</f>
        <v>#REF!</v>
      </c>
      <c r="AD411" s="17" t="e">
        <f>AD410/#REF!*100</f>
        <v>#REF!</v>
      </c>
      <c r="AE411" s="17" t="e">
        <f>AE410/#REF!*100</f>
        <v>#REF!</v>
      </c>
      <c r="AF411" s="17" t="e">
        <f>AF410/#REF!*100</f>
        <v>#REF!</v>
      </c>
      <c r="AG411" s="17" t="e">
        <f>AG410/#REF!*100</f>
        <v>#REF!</v>
      </c>
      <c r="AH411" s="17" t="e">
        <f>AH410/#REF!*100</f>
        <v>#REF!</v>
      </c>
      <c r="AI411" s="17" t="e">
        <f>AI410/#REF!*100</f>
        <v>#REF!</v>
      </c>
      <c r="AJ411" s="17" t="e">
        <f>AJ410/#REF!*100</f>
        <v>#REF!</v>
      </c>
      <c r="AK411" s="45" t="e">
        <f ca="1">SUM(AK411:AO411)</f>
        <v>#REF!</v>
      </c>
      <c r="AL411" s="17" t="e">
        <f>AL410/AN410*100</f>
        <v>#DIV/0!</v>
      </c>
      <c r="AM411" s="17" t="e">
        <f>AM410/AO410*100</f>
        <v>#DIV/0!</v>
      </c>
      <c r="AN411" s="17" t="e">
        <f>AN410/AW410*100</f>
        <v>#REF!</v>
      </c>
      <c r="AO411" s="17" t="e">
        <f>AO410/#REF!*100</f>
        <v>#REF!</v>
      </c>
      <c r="AP411" s="17" t="e">
        <f>AP410/#REF!*100</f>
        <v>#REF!</v>
      </c>
      <c r="AQ411" s="17" t="e">
        <f>AQ410/#REF!*100</f>
        <v>#REF!</v>
      </c>
      <c r="AR411" s="17" t="e">
        <f>AR410/#REF!*100</f>
        <v>#REF!</v>
      </c>
      <c r="AS411" s="17" t="e">
        <f>AS410/#REF!*100</f>
        <v>#REF!</v>
      </c>
      <c r="AT411" s="17" t="e">
        <f>AT410/#REF!*100</f>
        <v>#REF!</v>
      </c>
      <c r="AU411" s="17" t="e">
        <f>AU410/#REF!*100</f>
        <v>#REF!</v>
      </c>
      <c r="AV411" s="17" t="e">
        <f>AV410/#REF!*100</f>
        <v>#REF!</v>
      </c>
      <c r="AW411" s="45" t="e">
        <f ca="1">SUM(AW411:BA411)</f>
        <v>#REF!</v>
      </c>
      <c r="AX411" s="17">
        <f>AX410/AZ410*100</f>
        <v>0</v>
      </c>
      <c r="AY411" s="17" t="e">
        <f>AY410/BA410*100</f>
        <v>#DIV/0!</v>
      </c>
      <c r="AZ411" s="17" t="e">
        <f>AZ410/BI410*100</f>
        <v>#REF!</v>
      </c>
      <c r="BA411" s="17" t="e">
        <f>BA410/#REF!*100</f>
        <v>#REF!</v>
      </c>
      <c r="BB411" s="17" t="e">
        <f>BB410/#REF!*100</f>
        <v>#REF!</v>
      </c>
      <c r="BC411" s="17" t="e">
        <f>BC410/#REF!*100</f>
        <v>#REF!</v>
      </c>
      <c r="BD411" s="17" t="e">
        <f>BD410/#REF!*100</f>
        <v>#REF!</v>
      </c>
      <c r="BE411" s="17" t="e">
        <f>BE410/#REF!*100</f>
        <v>#REF!</v>
      </c>
      <c r="BF411" s="17" t="e">
        <f>BF410/#REF!*100</f>
        <v>#REF!</v>
      </c>
      <c r="BG411" s="17" t="e">
        <f>BG410/#REF!*100</f>
        <v>#REF!</v>
      </c>
      <c r="BH411" s="17" t="e">
        <f>BH410/#REF!*100</f>
        <v>#REF!</v>
      </c>
      <c r="BI411" s="45" t="e">
        <f ca="1">SUM(BI411:BM411)</f>
        <v>#REF!</v>
      </c>
      <c r="BJ411" s="17" t="e">
        <f>BJ410/BL410*100</f>
        <v>#DIV/0!</v>
      </c>
      <c r="BK411" s="17">
        <f>BK410/BM410*100</f>
        <v>0</v>
      </c>
      <c r="BL411" s="17" t="e">
        <f>BL410/BU410*100</f>
        <v>#REF!</v>
      </c>
      <c r="BM411" s="17" t="e">
        <f>BM410/#REF!*100</f>
        <v>#REF!</v>
      </c>
      <c r="BN411" s="17" t="e">
        <f>BN410/#REF!*100</f>
        <v>#REF!</v>
      </c>
      <c r="BO411" s="17" t="e">
        <f>BO410/#REF!*100</f>
        <v>#REF!</v>
      </c>
      <c r="BP411" s="17" t="e">
        <f>BP410/#REF!*100</f>
        <v>#REF!</v>
      </c>
      <c r="BQ411" s="17" t="e">
        <f>BQ410/#REF!*100</f>
        <v>#REF!</v>
      </c>
      <c r="BR411" s="17" t="e">
        <f>BR410/#REF!*100</f>
        <v>#REF!</v>
      </c>
      <c r="BS411" s="17" t="e">
        <f>BS410/#REF!*100</f>
        <v>#REF!</v>
      </c>
      <c r="BT411" s="17" t="e">
        <f>BT410/#REF!*100</f>
        <v>#REF!</v>
      </c>
      <c r="BU411" s="45" t="e">
        <f ca="1">SUM(BU411:BY411)</f>
        <v>#REF!</v>
      </c>
      <c r="BV411" s="17" t="e">
        <f>BV410/BX410*100</f>
        <v>#DIV/0!</v>
      </c>
      <c r="BW411" s="17">
        <f>BW410/BY410*100</f>
        <v>0</v>
      </c>
      <c r="BX411" s="17" t="e">
        <f>BX410/CG410*100</f>
        <v>#REF!</v>
      </c>
      <c r="BY411" s="17" t="e">
        <f>BY410/#REF!*100</f>
        <v>#REF!</v>
      </c>
      <c r="BZ411" s="17" t="e">
        <f>BZ410/#REF!*100</f>
        <v>#REF!</v>
      </c>
      <c r="CA411" s="17" t="e">
        <f>CA410/#REF!*100</f>
        <v>#REF!</v>
      </c>
      <c r="CB411" s="17" t="e">
        <f>CB410/#REF!*100</f>
        <v>#REF!</v>
      </c>
      <c r="CC411" s="17" t="e">
        <f>CC410/#REF!*100</f>
        <v>#REF!</v>
      </c>
      <c r="CD411" s="17" t="e">
        <f>CD410/#REF!*100</f>
        <v>#REF!</v>
      </c>
      <c r="CE411" s="17" t="e">
        <f>CE410/#REF!*100</f>
        <v>#REF!</v>
      </c>
      <c r="CF411" s="17" t="e">
        <f>CF410/#REF!*100</f>
        <v>#REF!</v>
      </c>
      <c r="CG411" s="45" t="e">
        <f ca="1">SUM(CG411:CK411)</f>
        <v>#REF!</v>
      </c>
      <c r="CH411" s="17" t="e">
        <f>CH410/CJ410*100</f>
        <v>#DIV/0!</v>
      </c>
      <c r="CI411" s="17" t="e">
        <f>CI410/CK410*100</f>
        <v>#DIV/0!</v>
      </c>
      <c r="CJ411" s="17" t="e">
        <f>CJ410/CS410*100</f>
        <v>#REF!</v>
      </c>
      <c r="CK411" s="17" t="e">
        <f>CK410/#REF!*100</f>
        <v>#REF!</v>
      </c>
      <c r="CL411" s="17" t="e">
        <f>CL410/#REF!*100</f>
        <v>#REF!</v>
      </c>
      <c r="CM411" s="17" t="e">
        <f>CM410/#REF!*100</f>
        <v>#REF!</v>
      </c>
      <c r="CN411" s="17" t="e">
        <f>CN410/#REF!*100</f>
        <v>#REF!</v>
      </c>
      <c r="CO411" s="17" t="e">
        <f>CO410/#REF!*100</f>
        <v>#REF!</v>
      </c>
      <c r="CP411" s="17" t="e">
        <f>CP410/#REF!*100</f>
        <v>#REF!</v>
      </c>
      <c r="CQ411" s="17" t="e">
        <f>CQ410/#REF!*100</f>
        <v>#REF!</v>
      </c>
      <c r="CR411" s="17" t="e">
        <f>CR410/#REF!*100</f>
        <v>#REF!</v>
      </c>
      <c r="CS411" s="45" t="e">
        <f ca="1">SUM(CS411:CW411)</f>
        <v>#REF!</v>
      </c>
      <c r="CT411" s="17" t="e">
        <f>CT410/CV410*100</f>
        <v>#DIV/0!</v>
      </c>
      <c r="CU411" s="17" t="e">
        <f>CU410/CW410*100</f>
        <v>#DIV/0!</v>
      </c>
      <c r="CV411" s="17" t="e">
        <f>CV410/DE410*100</f>
        <v>#REF!</v>
      </c>
      <c r="CW411" s="17" t="e">
        <f>CW410/#REF!*100</f>
        <v>#REF!</v>
      </c>
      <c r="CX411" s="17" t="e">
        <f>CX410/#REF!*100</f>
        <v>#REF!</v>
      </c>
      <c r="CY411" s="17" t="e">
        <f>CY410/#REF!*100</f>
        <v>#REF!</v>
      </c>
      <c r="CZ411" s="17" t="e">
        <f>CZ410/#REF!*100</f>
        <v>#REF!</v>
      </c>
      <c r="DA411" s="17" t="e">
        <f>DA410/#REF!*100</f>
        <v>#REF!</v>
      </c>
      <c r="DB411" s="17" t="e">
        <f>DB410/#REF!*100</f>
        <v>#REF!</v>
      </c>
      <c r="DC411" s="17" t="e">
        <f>DC410/#REF!*100</f>
        <v>#REF!</v>
      </c>
      <c r="DD411" s="17" t="e">
        <f>DD410/#REF!*100</f>
        <v>#REF!</v>
      </c>
      <c r="DE411" s="45" t="e">
        <f ca="1">SUM(DE411:DI411)</f>
        <v>#REF!</v>
      </c>
      <c r="DF411" s="17" t="e">
        <f>DF410/DH410*100</f>
        <v>#DIV/0!</v>
      </c>
      <c r="DG411" s="17" t="e">
        <f>DG410/DI410*100</f>
        <v>#DIV/0!</v>
      </c>
      <c r="DH411" s="17" t="e">
        <f>DH410/DQ410*100</f>
        <v>#REF!</v>
      </c>
      <c r="DI411" s="17" t="e">
        <f>DI410/#REF!*100</f>
        <v>#REF!</v>
      </c>
      <c r="DJ411" s="17" t="e">
        <f>DJ410/#REF!*100</f>
        <v>#REF!</v>
      </c>
      <c r="DK411" s="17" t="e">
        <f>DK410/#REF!*100</f>
        <v>#REF!</v>
      </c>
      <c r="DL411" s="17" t="e">
        <f>DL410/#REF!*100</f>
        <v>#REF!</v>
      </c>
      <c r="DM411" s="17" t="e">
        <f>DM410/#REF!*100</f>
        <v>#REF!</v>
      </c>
      <c r="DN411" s="17" t="e">
        <f>DN410/#REF!*100</f>
        <v>#REF!</v>
      </c>
      <c r="DO411" s="17" t="e">
        <f>DO410/#REF!*100</f>
        <v>#REF!</v>
      </c>
      <c r="DP411" s="17" t="e">
        <f>DP410/#REF!*100</f>
        <v>#REF!</v>
      </c>
      <c r="DQ411" s="45" t="e">
        <f ca="1">SUM(DQ411:DU411)</f>
        <v>#REF!</v>
      </c>
      <c r="DR411" s="17" t="e">
        <f>DR410/DT410*100</f>
        <v>#DIV/0!</v>
      </c>
      <c r="DS411" s="17" t="e">
        <f>DS410/DU410*100</f>
        <v>#DIV/0!</v>
      </c>
      <c r="DT411" s="17" t="e">
        <f>DT410/EC410*100</f>
        <v>#REF!</v>
      </c>
      <c r="DU411" s="17" t="e">
        <f>DU410/#REF!*100</f>
        <v>#REF!</v>
      </c>
      <c r="DV411" s="17" t="e">
        <f>DV410/#REF!*100</f>
        <v>#REF!</v>
      </c>
      <c r="DW411" s="17" t="e">
        <f>DW410/#REF!*100</f>
        <v>#REF!</v>
      </c>
      <c r="DX411" s="17" t="e">
        <f>DX410/#REF!*100</f>
        <v>#REF!</v>
      </c>
      <c r="DY411" s="17" t="e">
        <f>DY410/#REF!*100</f>
        <v>#REF!</v>
      </c>
      <c r="DZ411" s="17" t="e">
        <f>DZ410/#REF!*100</f>
        <v>#REF!</v>
      </c>
      <c r="EA411" s="17" t="e">
        <f>EA410/#REF!*100</f>
        <v>#REF!</v>
      </c>
      <c r="EB411" s="17" t="e">
        <f>EB410/#REF!*100</f>
        <v>#REF!</v>
      </c>
      <c r="EC411" s="45" t="e">
        <f ca="1">SUM(EC411:EG411)</f>
        <v>#REF!</v>
      </c>
    </row>
    <row r="412" spans="1:133" x14ac:dyDescent="0.2">
      <c r="A412" s="30" t="s">
        <v>185</v>
      </c>
      <c r="B412" s="30">
        <f>B408+B410+B404+B406</f>
        <v>6</v>
      </c>
      <c r="C412" s="30">
        <f t="shared" ref="C412:L412" si="139">C408+C410+C404+C406</f>
        <v>4</v>
      </c>
      <c r="D412" s="30">
        <f t="shared" si="139"/>
        <v>1</v>
      </c>
      <c r="E412" s="30">
        <f t="shared" si="139"/>
        <v>1</v>
      </c>
      <c r="F412" s="30">
        <f t="shared" si="139"/>
        <v>0</v>
      </c>
      <c r="G412" s="30">
        <f t="shared" si="139"/>
        <v>0</v>
      </c>
      <c r="H412" s="30">
        <f t="shared" si="139"/>
        <v>0</v>
      </c>
      <c r="I412" s="30">
        <f t="shared" si="139"/>
        <v>0</v>
      </c>
      <c r="J412" s="30">
        <f t="shared" si="139"/>
        <v>0</v>
      </c>
      <c r="K412" s="30">
        <f t="shared" si="139"/>
        <v>0</v>
      </c>
      <c r="L412" s="30">
        <f t="shared" si="139"/>
        <v>0</v>
      </c>
      <c r="M412" s="147">
        <v>12</v>
      </c>
      <c r="N412" s="30">
        <f>N404+N406+N408+N410</f>
        <v>0</v>
      </c>
      <c r="O412" s="30">
        <f t="shared" ref="O412:X412" si="140">O404+O406+O408+O410</f>
        <v>0</v>
      </c>
      <c r="P412" s="30">
        <f t="shared" si="140"/>
        <v>5</v>
      </c>
      <c r="Q412" s="30">
        <f t="shared" si="140"/>
        <v>1</v>
      </c>
      <c r="R412" s="30">
        <f t="shared" si="140"/>
        <v>0</v>
      </c>
      <c r="S412" s="30">
        <f t="shared" si="140"/>
        <v>0</v>
      </c>
      <c r="T412" s="30">
        <f t="shared" si="140"/>
        <v>0</v>
      </c>
      <c r="U412" s="30">
        <f t="shared" si="140"/>
        <v>1</v>
      </c>
      <c r="V412" s="30">
        <f t="shared" si="140"/>
        <v>0</v>
      </c>
      <c r="W412" s="30">
        <f t="shared" si="140"/>
        <v>0</v>
      </c>
      <c r="X412" s="30">
        <f t="shared" si="140"/>
        <v>0</v>
      </c>
      <c r="Y412" s="147">
        <v>12</v>
      </c>
      <c r="Z412" s="30">
        <f>Z404+Z406+Z408+Z410</f>
        <v>1</v>
      </c>
      <c r="AA412" s="30">
        <f t="shared" ref="AA412:AJ412" si="141">AA404+AA406+AA408+AA410</f>
        <v>1</v>
      </c>
      <c r="AB412" s="30">
        <f t="shared" si="141"/>
        <v>0</v>
      </c>
      <c r="AC412" s="30">
        <f t="shared" si="141"/>
        <v>2</v>
      </c>
      <c r="AD412" s="30">
        <f t="shared" si="141"/>
        <v>1</v>
      </c>
      <c r="AE412" s="30">
        <f t="shared" si="141"/>
        <v>1</v>
      </c>
      <c r="AF412" s="30">
        <f t="shared" si="141"/>
        <v>0</v>
      </c>
      <c r="AG412" s="30">
        <f t="shared" si="141"/>
        <v>0</v>
      </c>
      <c r="AH412" s="30">
        <f t="shared" si="141"/>
        <v>0</v>
      </c>
      <c r="AI412" s="30">
        <f t="shared" si="141"/>
        <v>0</v>
      </c>
      <c r="AJ412" s="30">
        <f t="shared" si="141"/>
        <v>0</v>
      </c>
      <c r="AK412" s="147">
        <v>12</v>
      </c>
      <c r="AL412" s="30">
        <f>AL404+AL406+AL408+AL410</f>
        <v>2</v>
      </c>
      <c r="AM412" s="30">
        <f t="shared" ref="AM412:AV412" si="142">AM404+AM406+AM408+AM410</f>
        <v>3</v>
      </c>
      <c r="AN412" s="30">
        <f t="shared" si="142"/>
        <v>1</v>
      </c>
      <c r="AO412" s="30">
        <f t="shared" si="142"/>
        <v>0</v>
      </c>
      <c r="AP412" s="30">
        <f t="shared" si="142"/>
        <v>3</v>
      </c>
      <c r="AQ412" s="30">
        <f t="shared" si="142"/>
        <v>1</v>
      </c>
      <c r="AR412" s="30">
        <f t="shared" si="142"/>
        <v>0</v>
      </c>
      <c r="AS412" s="30">
        <f t="shared" si="142"/>
        <v>0</v>
      </c>
      <c r="AT412" s="30">
        <f t="shared" si="142"/>
        <v>0</v>
      </c>
      <c r="AU412" s="30">
        <f t="shared" si="142"/>
        <v>0</v>
      </c>
      <c r="AV412" s="30">
        <f t="shared" si="142"/>
        <v>0</v>
      </c>
      <c r="AW412" s="147">
        <v>12</v>
      </c>
      <c r="AX412" s="30">
        <f>AX404+AX406+AX408+AX410</f>
        <v>0</v>
      </c>
      <c r="AY412" s="30">
        <f t="shared" ref="AY412:BH412" si="143">AY404+AY406+AY408+AY410</f>
        <v>1</v>
      </c>
      <c r="AZ412" s="30">
        <f t="shared" si="143"/>
        <v>1</v>
      </c>
      <c r="BA412" s="30">
        <f t="shared" si="143"/>
        <v>0</v>
      </c>
      <c r="BB412" s="30">
        <f t="shared" si="143"/>
        <v>1</v>
      </c>
      <c r="BC412" s="30">
        <f t="shared" si="143"/>
        <v>0</v>
      </c>
      <c r="BD412" s="30">
        <f t="shared" si="143"/>
        <v>0</v>
      </c>
      <c r="BE412" s="30">
        <f t="shared" si="143"/>
        <v>0</v>
      </c>
      <c r="BF412" s="30">
        <f t="shared" si="143"/>
        <v>0</v>
      </c>
      <c r="BG412" s="30">
        <f t="shared" si="143"/>
        <v>0</v>
      </c>
      <c r="BH412" s="30">
        <f t="shared" si="143"/>
        <v>0</v>
      </c>
      <c r="BI412" s="147">
        <v>12</v>
      </c>
      <c r="BJ412" s="30">
        <f>BJ404+BJ406+BJ408+BJ410</f>
        <v>3</v>
      </c>
      <c r="BK412" s="30">
        <f t="shared" ref="BK412:BT412" si="144">BK404+BK406+BK408+BK410</f>
        <v>1</v>
      </c>
      <c r="BL412" s="30">
        <f t="shared" si="144"/>
        <v>0</v>
      </c>
      <c r="BM412" s="30">
        <f t="shared" si="144"/>
        <v>2</v>
      </c>
      <c r="BN412" s="30">
        <f t="shared" si="144"/>
        <v>0</v>
      </c>
      <c r="BO412" s="30">
        <f t="shared" si="144"/>
        <v>1</v>
      </c>
      <c r="BP412" s="30">
        <f t="shared" si="144"/>
        <v>0</v>
      </c>
      <c r="BQ412" s="30">
        <f t="shared" si="144"/>
        <v>0</v>
      </c>
      <c r="BR412" s="30">
        <f t="shared" si="144"/>
        <v>0</v>
      </c>
      <c r="BS412" s="30">
        <f t="shared" si="144"/>
        <v>0</v>
      </c>
      <c r="BT412" s="30">
        <f t="shared" si="144"/>
        <v>0</v>
      </c>
      <c r="BU412" s="147">
        <v>12</v>
      </c>
      <c r="BV412" s="30">
        <f>BV404+BV406+BV408+BV410</f>
        <v>0</v>
      </c>
      <c r="BW412" s="30">
        <f t="shared" ref="BW412:CF412" si="145">BW404+BW406+BW408+BW410</f>
        <v>0</v>
      </c>
      <c r="BX412" s="30">
        <f t="shared" si="145"/>
        <v>1</v>
      </c>
      <c r="BY412" s="30">
        <f t="shared" si="145"/>
        <v>1</v>
      </c>
      <c r="BZ412" s="30">
        <f t="shared" si="145"/>
        <v>0</v>
      </c>
      <c r="CA412" s="30">
        <f t="shared" si="145"/>
        <v>1</v>
      </c>
      <c r="CB412" s="30">
        <f t="shared" si="145"/>
        <v>2</v>
      </c>
      <c r="CC412" s="30">
        <f t="shared" si="145"/>
        <v>0</v>
      </c>
      <c r="CD412" s="30">
        <f t="shared" si="145"/>
        <v>0</v>
      </c>
      <c r="CE412" s="30">
        <f t="shared" si="145"/>
        <v>0</v>
      </c>
      <c r="CF412" s="30">
        <f t="shared" si="145"/>
        <v>0</v>
      </c>
      <c r="CG412" s="147">
        <v>12</v>
      </c>
      <c r="CH412" s="30">
        <f>CH404+CH406+CH408+CH410</f>
        <v>0</v>
      </c>
      <c r="CI412" s="30">
        <f t="shared" ref="CI412:CR412" si="146">CI404+CI406+CI408+CI410</f>
        <v>0</v>
      </c>
      <c r="CJ412" s="30">
        <f t="shared" si="146"/>
        <v>0</v>
      </c>
      <c r="CK412" s="30">
        <f t="shared" si="146"/>
        <v>1</v>
      </c>
      <c r="CL412" s="30">
        <f t="shared" si="146"/>
        <v>0</v>
      </c>
      <c r="CM412" s="30">
        <f t="shared" si="146"/>
        <v>0</v>
      </c>
      <c r="CN412" s="30">
        <f t="shared" si="146"/>
        <v>1</v>
      </c>
      <c r="CO412" s="30">
        <f t="shared" si="146"/>
        <v>1</v>
      </c>
      <c r="CP412" s="30">
        <f t="shared" si="146"/>
        <v>0</v>
      </c>
      <c r="CQ412" s="30">
        <f t="shared" si="146"/>
        <v>1</v>
      </c>
      <c r="CR412" s="30">
        <f t="shared" si="146"/>
        <v>0</v>
      </c>
      <c r="CS412" s="147">
        <v>12</v>
      </c>
      <c r="CT412" s="30">
        <f>CT404+CT406+CT408+CT410</f>
        <v>0</v>
      </c>
      <c r="CU412" s="30">
        <f t="shared" ref="CU412:DD412" si="147">CU404+CU406+CU408+CU410</f>
        <v>0</v>
      </c>
      <c r="CV412" s="30">
        <f t="shared" si="147"/>
        <v>1</v>
      </c>
      <c r="CW412" s="30">
        <f t="shared" si="147"/>
        <v>0</v>
      </c>
      <c r="CX412" s="30">
        <f t="shared" si="147"/>
        <v>0</v>
      </c>
      <c r="CY412" s="30">
        <f t="shared" si="147"/>
        <v>0</v>
      </c>
      <c r="CZ412" s="30">
        <f t="shared" si="147"/>
        <v>0</v>
      </c>
      <c r="DA412" s="30">
        <f t="shared" si="147"/>
        <v>0</v>
      </c>
      <c r="DB412" s="30">
        <f t="shared" si="147"/>
        <v>0</v>
      </c>
      <c r="DC412" s="30">
        <f t="shared" si="147"/>
        <v>0</v>
      </c>
      <c r="DD412" s="30">
        <f t="shared" si="147"/>
        <v>3</v>
      </c>
      <c r="DE412" s="147">
        <v>12</v>
      </c>
      <c r="DF412" s="30">
        <f>DF404+DF406+DF408+DF410</f>
        <v>0</v>
      </c>
      <c r="DG412" s="30">
        <f t="shared" ref="DG412:DP412" si="148">DG404+DG406+DG408+DG410</f>
        <v>0</v>
      </c>
      <c r="DH412" s="30">
        <f t="shared" si="148"/>
        <v>1</v>
      </c>
      <c r="DI412" s="30">
        <f t="shared" si="148"/>
        <v>0</v>
      </c>
      <c r="DJ412" s="30">
        <f t="shared" si="148"/>
        <v>1</v>
      </c>
      <c r="DK412" s="30">
        <f t="shared" si="148"/>
        <v>0</v>
      </c>
      <c r="DL412" s="30">
        <f t="shared" si="148"/>
        <v>0</v>
      </c>
      <c r="DM412" s="30">
        <f t="shared" si="148"/>
        <v>0</v>
      </c>
      <c r="DN412" s="30">
        <f t="shared" si="148"/>
        <v>2</v>
      </c>
      <c r="DO412" s="30">
        <f t="shared" si="148"/>
        <v>1</v>
      </c>
      <c r="DP412" s="30">
        <f t="shared" si="148"/>
        <v>0</v>
      </c>
      <c r="DQ412" s="147">
        <v>12</v>
      </c>
      <c r="DR412" s="30">
        <f>DR404+DR406+DR408+DR410</f>
        <v>0</v>
      </c>
      <c r="DS412" s="30">
        <f t="shared" ref="DS412:EB412" si="149">DS404+DS406+DS408+DS410</f>
        <v>0</v>
      </c>
      <c r="DT412" s="30">
        <f t="shared" si="149"/>
        <v>0</v>
      </c>
      <c r="DU412" s="30">
        <f t="shared" si="149"/>
        <v>0</v>
      </c>
      <c r="DV412" s="30">
        <f t="shared" si="149"/>
        <v>0</v>
      </c>
      <c r="DW412" s="30">
        <f t="shared" si="149"/>
        <v>0</v>
      </c>
      <c r="DX412" s="30">
        <f t="shared" si="149"/>
        <v>0</v>
      </c>
      <c r="DY412" s="30">
        <f t="shared" si="149"/>
        <v>1</v>
      </c>
      <c r="DZ412" s="30">
        <f t="shared" si="149"/>
        <v>1</v>
      </c>
      <c r="EA412" s="30">
        <f t="shared" si="149"/>
        <v>1</v>
      </c>
      <c r="EB412" s="30">
        <f t="shared" si="149"/>
        <v>0</v>
      </c>
      <c r="EC412" s="147">
        <v>12</v>
      </c>
    </row>
    <row r="413" spans="1:133" x14ac:dyDescent="0.2">
      <c r="A413" s="30" t="s">
        <v>186</v>
      </c>
      <c r="B413" s="36">
        <f>B412/M412*100</f>
        <v>50</v>
      </c>
      <c r="C413" s="36">
        <f>C412/M412*100</f>
        <v>33.333333333333329</v>
      </c>
      <c r="D413" s="36">
        <f>D412/M412*100</f>
        <v>8.3333333333333321</v>
      </c>
      <c r="E413" s="36">
        <f>E412/M412*100</f>
        <v>8.3333333333333321</v>
      </c>
      <c r="F413" s="36">
        <f>F412/M412*100</f>
        <v>0</v>
      </c>
      <c r="G413" s="36">
        <f>G412/M412*100</f>
        <v>0</v>
      </c>
      <c r="H413" s="36">
        <f>H412/M412*100</f>
        <v>0</v>
      </c>
      <c r="I413" s="36">
        <f>I412/M412*100</f>
        <v>0</v>
      </c>
      <c r="J413" s="36">
        <f>J412/M412*100</f>
        <v>0</v>
      </c>
      <c r="K413" s="36">
        <f>K412/M412*100</f>
        <v>0</v>
      </c>
      <c r="L413" s="36">
        <f>L412/M412*100</f>
        <v>0</v>
      </c>
      <c r="M413" s="142">
        <f>SUM(B413:L413)</f>
        <v>99.999999999999986</v>
      </c>
      <c r="N413" s="36">
        <f>N412/Y412*100</f>
        <v>0</v>
      </c>
      <c r="O413" s="36">
        <f>O412/Y412*100</f>
        <v>0</v>
      </c>
      <c r="P413" s="36">
        <f>P412/Y412*100</f>
        <v>41.666666666666671</v>
      </c>
      <c r="Q413" s="36">
        <f>Q412/Y412*100</f>
        <v>8.3333333333333321</v>
      </c>
      <c r="R413" s="36">
        <f>R412/Y412*100</f>
        <v>0</v>
      </c>
      <c r="S413" s="36">
        <f>S412/Y412*100</f>
        <v>0</v>
      </c>
      <c r="T413" s="36">
        <f>T412/Y412*100</f>
        <v>0</v>
      </c>
      <c r="U413" s="36">
        <f>U412/Y412*100</f>
        <v>8.3333333333333321</v>
      </c>
      <c r="V413" s="36">
        <f>V412/Y412*100</f>
        <v>0</v>
      </c>
      <c r="W413" s="36">
        <f>W412/Y412*100</f>
        <v>0</v>
      </c>
      <c r="X413" s="36">
        <f>X412/Y412*100</f>
        <v>0</v>
      </c>
      <c r="Y413" s="142">
        <f>SUM(N413:X413)</f>
        <v>58.333333333333329</v>
      </c>
      <c r="Z413" s="36">
        <f>Z412/AK412*100</f>
        <v>8.3333333333333321</v>
      </c>
      <c r="AA413" s="36">
        <f>AA412/AK412*100</f>
        <v>8.3333333333333321</v>
      </c>
      <c r="AB413" s="36">
        <f>AB412/AK412*100</f>
        <v>0</v>
      </c>
      <c r="AC413" s="36">
        <f>AC412/AK412*100</f>
        <v>16.666666666666664</v>
      </c>
      <c r="AD413" s="36">
        <f>AD412/AK412*100</f>
        <v>8.3333333333333321</v>
      </c>
      <c r="AE413" s="36">
        <f>AE412/AK412*100</f>
        <v>8.3333333333333321</v>
      </c>
      <c r="AF413" s="36">
        <f>AF412/AK412*100</f>
        <v>0</v>
      </c>
      <c r="AG413" s="36">
        <f>AG412/AK412*100</f>
        <v>0</v>
      </c>
      <c r="AH413" s="36">
        <f>AH412/AK412*100</f>
        <v>0</v>
      </c>
      <c r="AI413" s="36">
        <f>AI412/AK412*100</f>
        <v>0</v>
      </c>
      <c r="AJ413" s="36">
        <f>AJ412/AK412*100</f>
        <v>0</v>
      </c>
      <c r="AK413" s="142">
        <f>SUM(Z413:AJ413)</f>
        <v>49.999999999999986</v>
      </c>
      <c r="AL413" s="36">
        <f>AL412/AW412*100</f>
        <v>16.666666666666664</v>
      </c>
      <c r="AM413" s="36">
        <f>AM412/AW412*100</f>
        <v>25</v>
      </c>
      <c r="AN413" s="36">
        <f>AN412/AW412*100</f>
        <v>8.3333333333333321</v>
      </c>
      <c r="AO413" s="36">
        <f>AO412/AW412*100</f>
        <v>0</v>
      </c>
      <c r="AP413" s="36">
        <f>AP412/AW412*100</f>
        <v>25</v>
      </c>
      <c r="AQ413" s="36">
        <f>AQ412/AW412*100</f>
        <v>8.3333333333333321</v>
      </c>
      <c r="AR413" s="36">
        <f>AR412/AW412*100</f>
        <v>0</v>
      </c>
      <c r="AS413" s="36">
        <f>AS412/AW412*100</f>
        <v>0</v>
      </c>
      <c r="AT413" s="36">
        <f>AT412/AW412*100</f>
        <v>0</v>
      </c>
      <c r="AU413" s="36">
        <f>AU412/AW412*100</f>
        <v>0</v>
      </c>
      <c r="AV413" s="36">
        <f>AV412/AW412*100</f>
        <v>0</v>
      </c>
      <c r="AW413" s="142">
        <f>SUM(AL413:AV413)</f>
        <v>83.333333333333329</v>
      </c>
      <c r="AX413" s="36">
        <f>AX412/BI412*100</f>
        <v>0</v>
      </c>
      <c r="AY413" s="36">
        <f>AY412/BI412*100</f>
        <v>8.3333333333333321</v>
      </c>
      <c r="AZ413" s="36">
        <f>AZ412/BI412*100</f>
        <v>8.3333333333333321</v>
      </c>
      <c r="BA413" s="36">
        <f>BA412/BI412*100</f>
        <v>0</v>
      </c>
      <c r="BB413" s="36">
        <f>BB412/BI412*100</f>
        <v>8.3333333333333321</v>
      </c>
      <c r="BC413" s="36">
        <f>BC412/BI412*100</f>
        <v>0</v>
      </c>
      <c r="BD413" s="36">
        <f>BD412/BI412*100</f>
        <v>0</v>
      </c>
      <c r="BE413" s="36">
        <f>BE412/BI412*100</f>
        <v>0</v>
      </c>
      <c r="BF413" s="36">
        <f>BF412/BI412*100</f>
        <v>0</v>
      </c>
      <c r="BG413" s="36">
        <f>BG412/BI412*100</f>
        <v>0</v>
      </c>
      <c r="BH413" s="36">
        <f>BH412/BI412*100</f>
        <v>0</v>
      </c>
      <c r="BI413" s="142">
        <f>SUM(AX413:BH413)</f>
        <v>24.999999999999996</v>
      </c>
      <c r="BJ413" s="36">
        <f>BJ412/BU412*100</f>
        <v>25</v>
      </c>
      <c r="BK413" s="36">
        <f>BK412/BU412*100</f>
        <v>8.3333333333333321</v>
      </c>
      <c r="BL413" s="36">
        <f>BL412/BU412*100</f>
        <v>0</v>
      </c>
      <c r="BM413" s="36">
        <f>BM412/BU412*100</f>
        <v>16.666666666666664</v>
      </c>
      <c r="BN413" s="36">
        <f>BN412/BU412*100</f>
        <v>0</v>
      </c>
      <c r="BO413" s="36">
        <f>BO412/BU412*100</f>
        <v>8.3333333333333321</v>
      </c>
      <c r="BP413" s="36">
        <f>BP412/BU412*100</f>
        <v>0</v>
      </c>
      <c r="BQ413" s="36">
        <f>BQ412/BU412*100</f>
        <v>0</v>
      </c>
      <c r="BR413" s="36">
        <f>BR412/BU412*100</f>
        <v>0</v>
      </c>
      <c r="BS413" s="36">
        <f>BS412/BU412*100</f>
        <v>0</v>
      </c>
      <c r="BT413" s="36">
        <f>BT412/BU412*100</f>
        <v>0</v>
      </c>
      <c r="BU413" s="142">
        <f>SUM(BJ413:BT413)</f>
        <v>58.333333333333329</v>
      </c>
      <c r="BV413" s="36">
        <f>BV412/CG412*100</f>
        <v>0</v>
      </c>
      <c r="BW413" s="36">
        <f>BW412/CG412*100</f>
        <v>0</v>
      </c>
      <c r="BX413" s="36">
        <f>BX412/CG412*100</f>
        <v>8.3333333333333321</v>
      </c>
      <c r="BY413" s="36">
        <f>BY412/CG412*100</f>
        <v>8.3333333333333321</v>
      </c>
      <c r="BZ413" s="36">
        <f>BZ412/CG412*100</f>
        <v>0</v>
      </c>
      <c r="CA413" s="36">
        <f>CA412/CG412*100</f>
        <v>8.3333333333333321</v>
      </c>
      <c r="CB413" s="36">
        <f>CB412/CG412*100</f>
        <v>16.666666666666664</v>
      </c>
      <c r="CC413" s="36">
        <f>CC412/CG412*100</f>
        <v>0</v>
      </c>
      <c r="CD413" s="36">
        <f>CD412/CG412*100</f>
        <v>0</v>
      </c>
      <c r="CE413" s="36">
        <f>CE412/CG412*100</f>
        <v>0</v>
      </c>
      <c r="CF413" s="36">
        <f>CF412/CG412*100</f>
        <v>0</v>
      </c>
      <c r="CG413" s="142">
        <f>SUM(BV413:CF413)</f>
        <v>41.666666666666657</v>
      </c>
      <c r="CH413" s="36">
        <f>CH412/CS412*100</f>
        <v>0</v>
      </c>
      <c r="CI413" s="36">
        <f>CI412/CS412*100</f>
        <v>0</v>
      </c>
      <c r="CJ413" s="36">
        <f>CJ412/CS412*100</f>
        <v>0</v>
      </c>
      <c r="CK413" s="36">
        <f>CK412/CS412*100</f>
        <v>8.3333333333333321</v>
      </c>
      <c r="CL413" s="36">
        <f>CL412/CS412*100</f>
        <v>0</v>
      </c>
      <c r="CM413" s="36">
        <f>CM412/CS412*100</f>
        <v>0</v>
      </c>
      <c r="CN413" s="36">
        <f>CN412/CS412*100</f>
        <v>8.3333333333333321</v>
      </c>
      <c r="CO413" s="36">
        <f>CO412/CS412*100</f>
        <v>8.3333333333333321</v>
      </c>
      <c r="CP413" s="36">
        <f>CP412/CS412*100</f>
        <v>0</v>
      </c>
      <c r="CQ413" s="36">
        <f>CQ412/CS412*100</f>
        <v>8.3333333333333321</v>
      </c>
      <c r="CR413" s="36">
        <f>CR412/CS412*100</f>
        <v>0</v>
      </c>
      <c r="CS413" s="142">
        <f>SUM(CH413:CR413)</f>
        <v>33.333333333333329</v>
      </c>
      <c r="CT413" s="36">
        <f>CT412/DE412*100</f>
        <v>0</v>
      </c>
      <c r="CU413" s="36">
        <f>CU412/DE412*100</f>
        <v>0</v>
      </c>
      <c r="CV413" s="36">
        <f>CV412/DE412*100</f>
        <v>8.3333333333333321</v>
      </c>
      <c r="CW413" s="36">
        <f>CW412/DE412*100</f>
        <v>0</v>
      </c>
      <c r="CX413" s="36">
        <f>CX412/DE412*100</f>
        <v>0</v>
      </c>
      <c r="CY413" s="36">
        <f>CY412/DE412*100</f>
        <v>0</v>
      </c>
      <c r="CZ413" s="36">
        <f>CZ412/DE412*100</f>
        <v>0</v>
      </c>
      <c r="DA413" s="36">
        <f>DA412/DE412*100</f>
        <v>0</v>
      </c>
      <c r="DB413" s="36">
        <f>DB412/DE412*100</f>
        <v>0</v>
      </c>
      <c r="DC413" s="36">
        <f>DC412/DE412*100</f>
        <v>0</v>
      </c>
      <c r="DD413" s="36">
        <f>DD412/DE412*100</f>
        <v>25</v>
      </c>
      <c r="DE413" s="142">
        <f>SUM(CT413:DD413)</f>
        <v>33.333333333333329</v>
      </c>
      <c r="DF413" s="36">
        <f>DF412/DQ412*100</f>
        <v>0</v>
      </c>
      <c r="DG413" s="36">
        <f>DG412/DQ412*100</f>
        <v>0</v>
      </c>
      <c r="DH413" s="36">
        <f>DH412/DQ412*100</f>
        <v>8.3333333333333321</v>
      </c>
      <c r="DI413" s="36">
        <f>DI412/DQ412*100</f>
        <v>0</v>
      </c>
      <c r="DJ413" s="36">
        <f>DJ412/DQ412*100</f>
        <v>8.3333333333333321</v>
      </c>
      <c r="DK413" s="36">
        <f>DK412/DQ412*100</f>
        <v>0</v>
      </c>
      <c r="DL413" s="36">
        <f>DL412/DQ412*100</f>
        <v>0</v>
      </c>
      <c r="DM413" s="36">
        <f>DM412/DQ412*100</f>
        <v>0</v>
      </c>
      <c r="DN413" s="36">
        <f>DN412/DQ412*100</f>
        <v>16.666666666666664</v>
      </c>
      <c r="DO413" s="36">
        <f>DO412/DQ412*100</f>
        <v>8.3333333333333321</v>
      </c>
      <c r="DP413" s="36">
        <f>DP412/DQ412*100</f>
        <v>0</v>
      </c>
      <c r="DQ413" s="142">
        <f>SUM(DF413:DP413)</f>
        <v>41.666666666666657</v>
      </c>
      <c r="DR413" s="36">
        <f>DR412/EC412*100</f>
        <v>0</v>
      </c>
      <c r="DS413" s="36">
        <f>DS412/EC412*100</f>
        <v>0</v>
      </c>
      <c r="DT413" s="36">
        <f>DT412/EC412*100</f>
        <v>0</v>
      </c>
      <c r="DU413" s="36">
        <f>DU412/EC412*100</f>
        <v>0</v>
      </c>
      <c r="DV413" s="36">
        <f>DV412/EC412*100</f>
        <v>0</v>
      </c>
      <c r="DW413" s="36">
        <f>DW412/EC412*100</f>
        <v>0</v>
      </c>
      <c r="DX413" s="36">
        <f>DX412/EC412*100</f>
        <v>0</v>
      </c>
      <c r="DY413" s="36">
        <f>DY412/EC412*100</f>
        <v>8.3333333333333321</v>
      </c>
      <c r="DZ413" s="36">
        <f>DZ412/EC412*100</f>
        <v>8.3333333333333321</v>
      </c>
      <c r="EA413" s="36">
        <f>EA412/EC412*100</f>
        <v>8.3333333333333321</v>
      </c>
      <c r="EB413" s="36">
        <f>EB412/EC412*100</f>
        <v>0</v>
      </c>
      <c r="EC413" s="44">
        <f>SUM(DR413:EB413)</f>
        <v>24.999999999999996</v>
      </c>
    </row>
    <row r="414" spans="1:133" x14ac:dyDescent="0.2">
      <c r="A414" t="s">
        <v>176</v>
      </c>
      <c r="B414" s="29">
        <v>2</v>
      </c>
      <c r="C414" s="29">
        <v>1</v>
      </c>
      <c r="D414" s="29">
        <v>0</v>
      </c>
      <c r="E414" s="29">
        <v>0</v>
      </c>
      <c r="F414" s="29">
        <v>0</v>
      </c>
      <c r="G414" s="29">
        <v>0</v>
      </c>
      <c r="H414" s="29">
        <v>0</v>
      </c>
      <c r="I414" s="29">
        <v>0</v>
      </c>
      <c r="J414" s="29">
        <v>0</v>
      </c>
      <c r="K414" s="29">
        <v>0</v>
      </c>
      <c r="L414" s="29">
        <v>0</v>
      </c>
      <c r="M414" s="45">
        <f>SUM(B414:L414)</f>
        <v>3</v>
      </c>
      <c r="N414" s="29">
        <v>0</v>
      </c>
      <c r="O414" s="29">
        <v>0</v>
      </c>
      <c r="P414" s="29">
        <v>0</v>
      </c>
      <c r="Q414" s="29">
        <v>0</v>
      </c>
      <c r="R414" s="29">
        <v>0</v>
      </c>
      <c r="S414" s="29">
        <v>0</v>
      </c>
      <c r="T414" s="29">
        <v>0</v>
      </c>
      <c r="U414" s="29">
        <v>0</v>
      </c>
      <c r="V414" s="29">
        <v>0</v>
      </c>
      <c r="W414" s="29">
        <v>0</v>
      </c>
      <c r="X414" s="29">
        <v>0</v>
      </c>
      <c r="Y414" s="45" t="e">
        <f>SUM(#REF!)</f>
        <v>#REF!</v>
      </c>
      <c r="Z414" s="29">
        <v>0</v>
      </c>
      <c r="AA414" s="29">
        <v>0</v>
      </c>
      <c r="AB414" s="29">
        <v>0</v>
      </c>
      <c r="AC414" s="29">
        <v>0</v>
      </c>
      <c r="AD414" s="29">
        <v>0</v>
      </c>
      <c r="AE414" s="29">
        <v>0</v>
      </c>
      <c r="AF414" s="29">
        <v>0</v>
      </c>
      <c r="AG414" s="29">
        <v>0</v>
      </c>
      <c r="AH414" s="29">
        <v>0</v>
      </c>
      <c r="AI414" s="29">
        <v>0</v>
      </c>
      <c r="AJ414" s="29">
        <v>0</v>
      </c>
      <c r="AK414" s="62" t="e">
        <v>#REF!</v>
      </c>
      <c r="AL414" s="29">
        <v>1</v>
      </c>
      <c r="AM414" s="29">
        <v>1</v>
      </c>
      <c r="AN414" s="29">
        <v>0</v>
      </c>
      <c r="AO414" s="29">
        <v>0</v>
      </c>
      <c r="AP414" s="29">
        <v>0</v>
      </c>
      <c r="AQ414" s="29">
        <v>0</v>
      </c>
      <c r="AR414" s="29">
        <v>0</v>
      </c>
      <c r="AS414" s="29">
        <v>0</v>
      </c>
      <c r="AT414" s="29">
        <v>0</v>
      </c>
      <c r="AU414" s="29">
        <v>0</v>
      </c>
      <c r="AV414" s="29">
        <v>0</v>
      </c>
      <c r="AW414" s="62" t="e">
        <v>#REF!</v>
      </c>
      <c r="AX414" s="29">
        <v>0</v>
      </c>
      <c r="AY414" s="29">
        <v>0</v>
      </c>
      <c r="AZ414" s="29">
        <v>0</v>
      </c>
      <c r="BA414" s="29">
        <v>0</v>
      </c>
      <c r="BB414" s="29">
        <v>0</v>
      </c>
      <c r="BC414" s="29">
        <v>0</v>
      </c>
      <c r="BD414" s="29">
        <v>0</v>
      </c>
      <c r="BE414" s="29">
        <v>0</v>
      </c>
      <c r="BF414" s="29">
        <v>0</v>
      </c>
      <c r="BG414" s="29">
        <v>0</v>
      </c>
      <c r="BH414" s="29">
        <v>0</v>
      </c>
      <c r="BI414" s="62" t="e">
        <v>#REF!</v>
      </c>
      <c r="BJ414" s="29">
        <v>0</v>
      </c>
      <c r="BK414" s="29">
        <v>0</v>
      </c>
      <c r="BL414" s="29">
        <v>0</v>
      </c>
      <c r="BM414" s="29">
        <v>0</v>
      </c>
      <c r="BN414" s="29">
        <v>0</v>
      </c>
      <c r="BO414" s="29">
        <v>0</v>
      </c>
      <c r="BP414" s="29">
        <v>0</v>
      </c>
      <c r="BQ414" s="29">
        <v>0</v>
      </c>
      <c r="BR414" s="29">
        <v>0</v>
      </c>
      <c r="BS414" s="29">
        <v>0</v>
      </c>
      <c r="BT414" s="29">
        <v>0</v>
      </c>
      <c r="BU414" s="62" t="e">
        <v>#REF!</v>
      </c>
      <c r="BV414" s="29">
        <v>0</v>
      </c>
      <c r="BW414" s="29">
        <v>0</v>
      </c>
      <c r="BX414" s="29">
        <v>1</v>
      </c>
      <c r="BY414" s="29">
        <v>0</v>
      </c>
      <c r="BZ414" s="29">
        <v>0</v>
      </c>
      <c r="CA414" s="29">
        <v>0</v>
      </c>
      <c r="CB414" s="29">
        <v>0</v>
      </c>
      <c r="CC414" s="29">
        <v>0</v>
      </c>
      <c r="CD414" s="29">
        <v>0</v>
      </c>
      <c r="CE414" s="29">
        <v>0</v>
      </c>
      <c r="CF414" s="29">
        <v>0</v>
      </c>
      <c r="CG414" s="62" t="e">
        <v>#REF!</v>
      </c>
      <c r="CH414" s="29">
        <v>0</v>
      </c>
      <c r="CI414" s="29">
        <v>0</v>
      </c>
      <c r="CJ414" s="29">
        <v>0</v>
      </c>
      <c r="CK414" s="29">
        <v>0</v>
      </c>
      <c r="CL414" s="29">
        <v>0</v>
      </c>
      <c r="CM414" s="29">
        <v>0</v>
      </c>
      <c r="CN414" s="29">
        <v>0</v>
      </c>
      <c r="CO414" s="29">
        <v>0</v>
      </c>
      <c r="CP414" s="29">
        <v>0</v>
      </c>
      <c r="CQ414" s="29">
        <v>0</v>
      </c>
      <c r="CR414" s="29">
        <v>0</v>
      </c>
      <c r="CS414" s="62" t="e">
        <v>#REF!</v>
      </c>
      <c r="CT414" s="29">
        <v>0</v>
      </c>
      <c r="CU414" s="29">
        <v>0</v>
      </c>
      <c r="CV414" s="29">
        <v>0</v>
      </c>
      <c r="CW414" s="29">
        <v>0</v>
      </c>
      <c r="CX414" s="29">
        <v>0</v>
      </c>
      <c r="CY414" s="29">
        <v>0</v>
      </c>
      <c r="CZ414" s="29">
        <v>0</v>
      </c>
      <c r="DA414" s="29">
        <v>0</v>
      </c>
      <c r="DB414" s="29">
        <v>0</v>
      </c>
      <c r="DC414" s="29">
        <v>0</v>
      </c>
      <c r="DD414" s="29">
        <v>0</v>
      </c>
      <c r="DE414" s="62" t="e">
        <v>#REF!</v>
      </c>
      <c r="DF414" s="29">
        <v>0</v>
      </c>
      <c r="DG414" s="29">
        <v>0</v>
      </c>
      <c r="DH414" s="29">
        <v>1</v>
      </c>
      <c r="DI414" s="29">
        <v>0</v>
      </c>
      <c r="DJ414" s="29">
        <v>0</v>
      </c>
      <c r="DK414" s="29">
        <v>0</v>
      </c>
      <c r="DL414" s="29">
        <v>0</v>
      </c>
      <c r="DM414" s="29">
        <v>0</v>
      </c>
      <c r="DN414" s="29">
        <v>0</v>
      </c>
      <c r="DO414" s="29">
        <v>0</v>
      </c>
      <c r="DP414" s="29">
        <v>0</v>
      </c>
      <c r="DQ414" s="62" t="e">
        <v>#REF!</v>
      </c>
      <c r="DR414" s="29">
        <v>0</v>
      </c>
      <c r="DS414" s="29">
        <v>0</v>
      </c>
      <c r="DT414" s="29">
        <v>0</v>
      </c>
      <c r="DU414" s="29">
        <v>0</v>
      </c>
      <c r="DV414" s="29">
        <v>0</v>
      </c>
      <c r="DW414" s="29">
        <v>0</v>
      </c>
      <c r="DX414" s="29">
        <v>0</v>
      </c>
      <c r="DY414" s="29">
        <v>0</v>
      </c>
      <c r="DZ414" s="29">
        <v>0</v>
      </c>
      <c r="EA414" s="29">
        <v>0</v>
      </c>
      <c r="EB414" s="29">
        <v>0</v>
      </c>
      <c r="EC414" s="62" t="e">
        <v>#REF!</v>
      </c>
    </row>
    <row r="415" spans="1:133" x14ac:dyDescent="0.2">
      <c r="A415" t="s">
        <v>180</v>
      </c>
      <c r="B415" s="17" t="e">
        <f>B414/D414*100</f>
        <v>#DIV/0!</v>
      </c>
      <c r="C415" s="17" t="e">
        <f>C414/E414*100</f>
        <v>#DIV/0!</v>
      </c>
      <c r="D415" s="17">
        <f>D414/M414*100</f>
        <v>0</v>
      </c>
      <c r="E415" s="17" t="e">
        <f>E414/#REF!*100</f>
        <v>#REF!</v>
      </c>
      <c r="F415" s="17" t="e">
        <f>F414/#REF!*100</f>
        <v>#REF!</v>
      </c>
      <c r="G415" s="17" t="e">
        <f>G414/#REF!*100</f>
        <v>#REF!</v>
      </c>
      <c r="H415" s="17" t="e">
        <f>H414/#REF!*100</f>
        <v>#REF!</v>
      </c>
      <c r="I415" s="17" t="e">
        <f>I414/#REF!*100</f>
        <v>#REF!</v>
      </c>
      <c r="J415" s="17" t="e">
        <f>J414/#REF!*100</f>
        <v>#REF!</v>
      </c>
      <c r="K415" s="17" t="e">
        <f>K414/#REF!*100</f>
        <v>#REF!</v>
      </c>
      <c r="L415" s="17" t="e">
        <f>L414/#REF!*100</f>
        <v>#REF!</v>
      </c>
      <c r="M415" s="45" t="e">
        <f t="shared" ref="M415:M423" si="150">SUM(B415:L415)</f>
        <v>#DIV/0!</v>
      </c>
      <c r="N415" s="17" t="e">
        <f>N414/P414*100</f>
        <v>#DIV/0!</v>
      </c>
      <c r="O415" s="17" t="e">
        <f>O414/Q414*100</f>
        <v>#DIV/0!</v>
      </c>
      <c r="P415" s="17" t="e">
        <f>P414/Y414*100</f>
        <v>#REF!</v>
      </c>
      <c r="Q415" s="17" t="e">
        <f>Q414/#REF!*100</f>
        <v>#REF!</v>
      </c>
      <c r="R415" s="17" t="e">
        <f>R414/#REF!*100</f>
        <v>#REF!</v>
      </c>
      <c r="S415" s="17" t="e">
        <f>S414/#REF!*100</f>
        <v>#REF!</v>
      </c>
      <c r="T415" s="17" t="e">
        <f>T414/#REF!*100</f>
        <v>#REF!</v>
      </c>
      <c r="U415" s="17" t="e">
        <f>U414/#REF!*100</f>
        <v>#REF!</v>
      </c>
      <c r="V415" s="17" t="e">
        <f>V414/#REF!*100</f>
        <v>#REF!</v>
      </c>
      <c r="W415" s="17" t="e">
        <f>W414/#REF!*100</f>
        <v>#REF!</v>
      </c>
      <c r="X415" s="17" t="e">
        <f>X414/#REF!*100</f>
        <v>#REF!</v>
      </c>
      <c r="Y415" s="45" t="e">
        <f>SUM(#REF!)</f>
        <v>#REF!</v>
      </c>
      <c r="Z415" s="61" t="e">
        <v>#DIV/0!</v>
      </c>
      <c r="AA415" s="61" t="e">
        <v>#DIV/0!</v>
      </c>
      <c r="AB415" s="61" t="e">
        <v>#REF!</v>
      </c>
      <c r="AC415" s="61" t="e">
        <v>#REF!</v>
      </c>
      <c r="AD415" s="61" t="e">
        <v>#REF!</v>
      </c>
      <c r="AE415" s="61" t="e">
        <v>#REF!</v>
      </c>
      <c r="AF415" s="61" t="e">
        <v>#REF!</v>
      </c>
      <c r="AG415" s="61" t="e">
        <v>#REF!</v>
      </c>
      <c r="AH415" s="61" t="e">
        <v>#REF!</v>
      </c>
      <c r="AI415" s="61" t="e">
        <v>#REF!</v>
      </c>
      <c r="AJ415" s="61" t="e">
        <v>#REF!</v>
      </c>
      <c r="AK415" s="62" t="e">
        <v>#REF!</v>
      </c>
      <c r="AL415" s="61" t="e">
        <v>#DIV/0!</v>
      </c>
      <c r="AM415" s="61" t="e">
        <v>#DIV/0!</v>
      </c>
      <c r="AN415" s="61" t="e">
        <v>#REF!</v>
      </c>
      <c r="AO415" s="61" t="e">
        <v>#REF!</v>
      </c>
      <c r="AP415" s="61" t="e">
        <v>#REF!</v>
      </c>
      <c r="AQ415" s="61" t="e">
        <v>#REF!</v>
      </c>
      <c r="AR415" s="61" t="e">
        <v>#REF!</v>
      </c>
      <c r="AS415" s="61" t="e">
        <v>#REF!</v>
      </c>
      <c r="AT415" s="61" t="e">
        <v>#REF!</v>
      </c>
      <c r="AU415" s="61" t="e">
        <v>#REF!</v>
      </c>
      <c r="AV415" s="61" t="e">
        <v>#REF!</v>
      </c>
      <c r="AW415" s="62" t="e">
        <v>#REF!</v>
      </c>
      <c r="AX415" s="61" t="e">
        <v>#DIV/0!</v>
      </c>
      <c r="AY415" s="61" t="e">
        <v>#DIV/0!</v>
      </c>
      <c r="AZ415" s="61" t="e">
        <v>#REF!</v>
      </c>
      <c r="BA415" s="61" t="e">
        <v>#REF!</v>
      </c>
      <c r="BB415" s="61" t="e">
        <v>#REF!</v>
      </c>
      <c r="BC415" s="61" t="e">
        <v>#REF!</v>
      </c>
      <c r="BD415" s="61" t="e">
        <v>#REF!</v>
      </c>
      <c r="BE415" s="61" t="e">
        <v>#REF!</v>
      </c>
      <c r="BF415" s="61" t="e">
        <v>#REF!</v>
      </c>
      <c r="BG415" s="61" t="e">
        <v>#REF!</v>
      </c>
      <c r="BH415" s="61" t="e">
        <v>#REF!</v>
      </c>
      <c r="BI415" s="62" t="e">
        <v>#REF!</v>
      </c>
      <c r="BJ415" s="61" t="e">
        <v>#DIV/0!</v>
      </c>
      <c r="BK415" s="61" t="e">
        <v>#DIV/0!</v>
      </c>
      <c r="BL415" s="61" t="e">
        <v>#REF!</v>
      </c>
      <c r="BM415" s="61" t="e">
        <v>#REF!</v>
      </c>
      <c r="BN415" s="61" t="e">
        <v>#REF!</v>
      </c>
      <c r="BO415" s="61" t="e">
        <v>#REF!</v>
      </c>
      <c r="BP415" s="61" t="e">
        <v>#REF!</v>
      </c>
      <c r="BQ415" s="61" t="e">
        <v>#REF!</v>
      </c>
      <c r="BR415" s="61" t="e">
        <v>#REF!</v>
      </c>
      <c r="BS415" s="61" t="e">
        <v>#REF!</v>
      </c>
      <c r="BT415" s="61" t="e">
        <v>#REF!</v>
      </c>
      <c r="BU415" s="62" t="e">
        <v>#REF!</v>
      </c>
      <c r="BV415" s="61" t="e">
        <v>#DIV/0!</v>
      </c>
      <c r="BW415" s="61" t="e">
        <v>#DIV/0!</v>
      </c>
      <c r="BX415" s="61" t="e">
        <v>#REF!</v>
      </c>
      <c r="BY415" s="61" t="e">
        <v>#REF!</v>
      </c>
      <c r="BZ415" s="61" t="e">
        <v>#REF!</v>
      </c>
      <c r="CA415" s="61" t="e">
        <v>#REF!</v>
      </c>
      <c r="CB415" s="61" t="e">
        <v>#REF!</v>
      </c>
      <c r="CC415" s="61" t="e">
        <v>#REF!</v>
      </c>
      <c r="CD415" s="61" t="e">
        <v>#REF!</v>
      </c>
      <c r="CE415" s="61" t="e">
        <v>#REF!</v>
      </c>
      <c r="CF415" s="61" t="e">
        <v>#REF!</v>
      </c>
      <c r="CG415" s="62" t="e">
        <v>#REF!</v>
      </c>
      <c r="CH415" s="61" t="e">
        <v>#DIV/0!</v>
      </c>
      <c r="CI415" s="61" t="e">
        <v>#DIV/0!</v>
      </c>
      <c r="CJ415" s="61" t="e">
        <v>#REF!</v>
      </c>
      <c r="CK415" s="61" t="e">
        <v>#REF!</v>
      </c>
      <c r="CL415" s="61" t="e">
        <v>#REF!</v>
      </c>
      <c r="CM415" s="61" t="e">
        <v>#REF!</v>
      </c>
      <c r="CN415" s="61" t="e">
        <v>#REF!</v>
      </c>
      <c r="CO415" s="61" t="e">
        <v>#REF!</v>
      </c>
      <c r="CP415" s="61" t="e">
        <v>#REF!</v>
      </c>
      <c r="CQ415" s="61" t="e">
        <v>#REF!</v>
      </c>
      <c r="CR415" s="61" t="e">
        <v>#REF!</v>
      </c>
      <c r="CS415" s="62" t="e">
        <v>#REF!</v>
      </c>
      <c r="CT415" s="61" t="e">
        <v>#DIV/0!</v>
      </c>
      <c r="CU415" s="61" t="e">
        <v>#DIV/0!</v>
      </c>
      <c r="CV415" s="61" t="e">
        <v>#REF!</v>
      </c>
      <c r="CW415" s="61" t="e">
        <v>#REF!</v>
      </c>
      <c r="CX415" s="61" t="e">
        <v>#REF!</v>
      </c>
      <c r="CY415" s="61" t="e">
        <v>#REF!</v>
      </c>
      <c r="CZ415" s="61" t="e">
        <v>#REF!</v>
      </c>
      <c r="DA415" s="61" t="e">
        <v>#REF!</v>
      </c>
      <c r="DB415" s="61" t="e">
        <v>#REF!</v>
      </c>
      <c r="DC415" s="61" t="e">
        <v>#REF!</v>
      </c>
      <c r="DD415" s="61" t="e">
        <v>#REF!</v>
      </c>
      <c r="DE415" s="62" t="e">
        <v>#REF!</v>
      </c>
      <c r="DF415" s="61" t="e">
        <v>#DIV/0!</v>
      </c>
      <c r="DG415" s="61" t="e">
        <v>#DIV/0!</v>
      </c>
      <c r="DH415" s="61" t="e">
        <v>#REF!</v>
      </c>
      <c r="DI415" s="61" t="e">
        <v>#REF!</v>
      </c>
      <c r="DJ415" s="61" t="e">
        <v>#REF!</v>
      </c>
      <c r="DK415" s="61" t="e">
        <v>#REF!</v>
      </c>
      <c r="DL415" s="61" t="e">
        <v>#REF!</v>
      </c>
      <c r="DM415" s="61" t="e">
        <v>#REF!</v>
      </c>
      <c r="DN415" s="61" t="e">
        <v>#REF!</v>
      </c>
      <c r="DO415" s="61" t="e">
        <v>#REF!</v>
      </c>
      <c r="DP415" s="61" t="e">
        <v>#REF!</v>
      </c>
      <c r="DQ415" s="62" t="e">
        <v>#REF!</v>
      </c>
      <c r="DR415" s="61" t="e">
        <v>#DIV/0!</v>
      </c>
      <c r="DS415" s="61" t="e">
        <v>#DIV/0!</v>
      </c>
      <c r="DT415" s="61" t="e">
        <v>#REF!</v>
      </c>
      <c r="DU415" s="61" t="e">
        <v>#REF!</v>
      </c>
      <c r="DV415" s="61" t="e">
        <v>#REF!</v>
      </c>
      <c r="DW415" s="61" t="e">
        <v>#REF!</v>
      </c>
      <c r="DX415" s="61" t="e">
        <v>#REF!</v>
      </c>
      <c r="DY415" s="61" t="e">
        <v>#REF!</v>
      </c>
      <c r="DZ415" s="61" t="e">
        <v>#REF!</v>
      </c>
      <c r="EA415" s="61" t="e">
        <v>#REF!</v>
      </c>
      <c r="EB415" s="61" t="e">
        <v>#REF!</v>
      </c>
      <c r="EC415" s="62" t="e">
        <v>#REF!</v>
      </c>
    </row>
    <row r="416" spans="1:133" x14ac:dyDescent="0.2">
      <c r="A416" t="s">
        <v>55</v>
      </c>
      <c r="B416" s="29">
        <v>0</v>
      </c>
      <c r="C416" s="29">
        <v>0</v>
      </c>
      <c r="D416" s="29">
        <v>0</v>
      </c>
      <c r="E416" s="29">
        <v>0</v>
      </c>
      <c r="F416" s="29">
        <v>0</v>
      </c>
      <c r="G416" s="29">
        <v>0</v>
      </c>
      <c r="H416" s="29">
        <v>0</v>
      </c>
      <c r="I416" s="29">
        <v>0</v>
      </c>
      <c r="J416" s="29">
        <v>0</v>
      </c>
      <c r="K416" s="29">
        <v>0</v>
      </c>
      <c r="L416" s="29">
        <v>0</v>
      </c>
      <c r="M416" s="45">
        <f t="shared" si="150"/>
        <v>0</v>
      </c>
      <c r="N416" s="29">
        <v>0</v>
      </c>
      <c r="O416" s="29">
        <v>0</v>
      </c>
      <c r="P416" s="29">
        <v>0</v>
      </c>
      <c r="Q416" s="29">
        <v>0</v>
      </c>
      <c r="R416" s="29">
        <v>0</v>
      </c>
      <c r="S416" s="29">
        <v>0</v>
      </c>
      <c r="T416" s="29">
        <v>0</v>
      </c>
      <c r="U416" s="29">
        <v>0</v>
      </c>
      <c r="V416" s="29">
        <v>0</v>
      </c>
      <c r="W416" s="29">
        <v>0</v>
      </c>
      <c r="X416" s="29">
        <v>0</v>
      </c>
      <c r="Y416" s="45" t="e">
        <f>SUM(#REF!)</f>
        <v>#REF!</v>
      </c>
      <c r="Z416" s="29">
        <v>0</v>
      </c>
      <c r="AA416" s="29">
        <v>0</v>
      </c>
      <c r="AB416" s="29">
        <v>0</v>
      </c>
      <c r="AC416" s="29">
        <v>0</v>
      </c>
      <c r="AD416" s="29">
        <v>0</v>
      </c>
      <c r="AE416" s="29">
        <v>0</v>
      </c>
      <c r="AF416" s="29">
        <v>0</v>
      </c>
      <c r="AG416" s="29">
        <v>0</v>
      </c>
      <c r="AH416" s="29">
        <v>0</v>
      </c>
      <c r="AI416" s="29">
        <v>0</v>
      </c>
      <c r="AJ416" s="29">
        <v>0</v>
      </c>
      <c r="AK416" s="62" t="e">
        <v>#REF!</v>
      </c>
      <c r="AL416" s="29">
        <v>0</v>
      </c>
      <c r="AM416" s="29">
        <v>0</v>
      </c>
      <c r="AN416" s="29">
        <v>0</v>
      </c>
      <c r="AO416" s="29">
        <v>0</v>
      </c>
      <c r="AP416" s="29">
        <v>0</v>
      </c>
      <c r="AQ416" s="29">
        <v>0</v>
      </c>
      <c r="AR416" s="29">
        <v>0</v>
      </c>
      <c r="AS416" s="29">
        <v>0</v>
      </c>
      <c r="AT416" s="29">
        <v>0</v>
      </c>
      <c r="AU416" s="29">
        <v>0</v>
      </c>
      <c r="AV416" s="29">
        <v>0</v>
      </c>
      <c r="AW416" s="62" t="e">
        <v>#REF!</v>
      </c>
      <c r="AX416" s="29">
        <v>0</v>
      </c>
      <c r="AY416" s="29">
        <v>0</v>
      </c>
      <c r="AZ416" s="29">
        <v>0</v>
      </c>
      <c r="BA416" s="29">
        <v>0</v>
      </c>
      <c r="BB416" s="29">
        <v>0</v>
      </c>
      <c r="BC416" s="29">
        <v>0</v>
      </c>
      <c r="BD416" s="29">
        <v>0</v>
      </c>
      <c r="BE416" s="29">
        <v>0</v>
      </c>
      <c r="BF416" s="29">
        <v>0</v>
      </c>
      <c r="BG416" s="29">
        <v>0</v>
      </c>
      <c r="BH416" s="29">
        <v>0</v>
      </c>
      <c r="BI416" s="62" t="e">
        <v>#REF!</v>
      </c>
      <c r="BJ416" s="29">
        <v>0</v>
      </c>
      <c r="BK416" s="29">
        <v>0</v>
      </c>
      <c r="BL416" s="29">
        <v>0</v>
      </c>
      <c r="BM416" s="29">
        <v>0</v>
      </c>
      <c r="BN416" s="29">
        <v>0</v>
      </c>
      <c r="BO416" s="29">
        <v>0</v>
      </c>
      <c r="BP416" s="29">
        <v>0</v>
      </c>
      <c r="BQ416" s="29">
        <v>0</v>
      </c>
      <c r="BR416" s="29">
        <v>0</v>
      </c>
      <c r="BS416" s="29">
        <v>0</v>
      </c>
      <c r="BT416" s="29">
        <v>0</v>
      </c>
      <c r="BU416" s="62" t="e">
        <v>#REF!</v>
      </c>
      <c r="BV416" s="29">
        <v>0</v>
      </c>
      <c r="BW416" s="29">
        <v>0</v>
      </c>
      <c r="BX416" s="29">
        <v>0</v>
      </c>
      <c r="BY416" s="29">
        <v>0</v>
      </c>
      <c r="BZ416" s="29">
        <v>0</v>
      </c>
      <c r="CA416" s="29">
        <v>0</v>
      </c>
      <c r="CB416" s="29">
        <v>0</v>
      </c>
      <c r="CC416" s="29">
        <v>0</v>
      </c>
      <c r="CD416" s="29">
        <v>0</v>
      </c>
      <c r="CE416" s="29">
        <v>0</v>
      </c>
      <c r="CF416" s="29">
        <v>0</v>
      </c>
      <c r="CG416" s="62" t="e">
        <v>#REF!</v>
      </c>
      <c r="CH416" s="29">
        <v>0</v>
      </c>
      <c r="CI416" s="29">
        <v>0</v>
      </c>
      <c r="CJ416" s="29">
        <v>0</v>
      </c>
      <c r="CK416" s="29">
        <v>0</v>
      </c>
      <c r="CL416" s="29">
        <v>0</v>
      </c>
      <c r="CM416" s="29">
        <v>0</v>
      </c>
      <c r="CN416" s="29">
        <v>0</v>
      </c>
      <c r="CO416" s="29">
        <v>0</v>
      </c>
      <c r="CP416" s="29">
        <v>0</v>
      </c>
      <c r="CQ416" s="29">
        <v>0</v>
      </c>
      <c r="CR416" s="29">
        <v>0</v>
      </c>
      <c r="CS416" s="62" t="e">
        <v>#REF!</v>
      </c>
      <c r="CT416" s="29">
        <v>0</v>
      </c>
      <c r="CU416" s="29">
        <v>0</v>
      </c>
      <c r="CV416" s="29">
        <v>0</v>
      </c>
      <c r="CW416" s="29">
        <v>0</v>
      </c>
      <c r="CX416" s="29">
        <v>0</v>
      </c>
      <c r="CY416" s="29">
        <v>0</v>
      </c>
      <c r="CZ416" s="29">
        <v>0</v>
      </c>
      <c r="DA416" s="29">
        <v>0</v>
      </c>
      <c r="DB416" s="29">
        <v>0</v>
      </c>
      <c r="DC416" s="29">
        <v>0</v>
      </c>
      <c r="DD416" s="29">
        <v>0</v>
      </c>
      <c r="DE416" s="62" t="e">
        <v>#REF!</v>
      </c>
      <c r="DF416" s="29">
        <v>0</v>
      </c>
      <c r="DG416" s="29">
        <v>0</v>
      </c>
      <c r="DH416" s="29">
        <v>0</v>
      </c>
      <c r="DI416" s="29">
        <v>0</v>
      </c>
      <c r="DJ416" s="29">
        <v>0</v>
      </c>
      <c r="DK416" s="29">
        <v>0</v>
      </c>
      <c r="DL416" s="29">
        <v>0</v>
      </c>
      <c r="DM416" s="29">
        <v>0</v>
      </c>
      <c r="DN416" s="29">
        <v>0</v>
      </c>
      <c r="DO416" s="29">
        <v>0</v>
      </c>
      <c r="DP416" s="29">
        <v>0</v>
      </c>
      <c r="DQ416" s="62" t="e">
        <v>#REF!</v>
      </c>
      <c r="DR416" s="29">
        <v>0</v>
      </c>
      <c r="DS416" s="29">
        <v>0</v>
      </c>
      <c r="DT416" s="29">
        <v>0</v>
      </c>
      <c r="DU416" s="29">
        <v>0</v>
      </c>
      <c r="DV416" s="29">
        <v>0</v>
      </c>
      <c r="DW416" s="29">
        <v>0</v>
      </c>
      <c r="DX416" s="29">
        <v>0</v>
      </c>
      <c r="DY416" s="29">
        <v>0</v>
      </c>
      <c r="DZ416" s="29">
        <v>0</v>
      </c>
      <c r="EA416" s="29">
        <v>0</v>
      </c>
      <c r="EB416" s="29">
        <v>0</v>
      </c>
      <c r="EC416" s="62" t="e">
        <v>#REF!</v>
      </c>
    </row>
    <row r="417" spans="1:133" x14ac:dyDescent="0.2">
      <c r="A417" t="s">
        <v>181</v>
      </c>
      <c r="B417" s="17" t="e">
        <f>B416/D416*100</f>
        <v>#DIV/0!</v>
      </c>
      <c r="C417" s="17" t="e">
        <f>C416/E416*100</f>
        <v>#DIV/0!</v>
      </c>
      <c r="D417" s="17" t="e">
        <f>D416/M416*100</f>
        <v>#DIV/0!</v>
      </c>
      <c r="E417" s="17" t="e">
        <f>E416/#REF!*100</f>
        <v>#REF!</v>
      </c>
      <c r="F417" s="17" t="e">
        <f>F416/#REF!*100</f>
        <v>#REF!</v>
      </c>
      <c r="G417" s="17" t="e">
        <f>G416/#REF!*100</f>
        <v>#REF!</v>
      </c>
      <c r="H417" s="17" t="e">
        <f>H416/#REF!*100</f>
        <v>#REF!</v>
      </c>
      <c r="I417" s="17" t="e">
        <f>I416/#REF!*100</f>
        <v>#REF!</v>
      </c>
      <c r="J417" s="17" t="e">
        <f>J416/#REF!*100</f>
        <v>#REF!</v>
      </c>
      <c r="K417" s="17" t="e">
        <f>K416/#REF!*100</f>
        <v>#REF!</v>
      </c>
      <c r="L417" s="17" t="e">
        <f>L416/#REF!*100</f>
        <v>#REF!</v>
      </c>
      <c r="M417" s="45" t="e">
        <f t="shared" si="150"/>
        <v>#DIV/0!</v>
      </c>
      <c r="N417" s="17" t="e">
        <f>N416/P416*100</f>
        <v>#DIV/0!</v>
      </c>
      <c r="O417" s="17" t="e">
        <f>O416/Q416*100</f>
        <v>#DIV/0!</v>
      </c>
      <c r="P417" s="17" t="e">
        <f>P416/Y416*100</f>
        <v>#REF!</v>
      </c>
      <c r="Q417" s="17" t="e">
        <f>Q416/#REF!*100</f>
        <v>#REF!</v>
      </c>
      <c r="R417" s="17" t="e">
        <f>R416/#REF!*100</f>
        <v>#REF!</v>
      </c>
      <c r="S417" s="17" t="e">
        <f>S416/#REF!*100</f>
        <v>#REF!</v>
      </c>
      <c r="T417" s="17" t="e">
        <f>T416/#REF!*100</f>
        <v>#REF!</v>
      </c>
      <c r="U417" s="17" t="e">
        <f>U416/#REF!*100</f>
        <v>#REF!</v>
      </c>
      <c r="V417" s="17" t="e">
        <f>V416/#REF!*100</f>
        <v>#REF!</v>
      </c>
      <c r="W417" s="17" t="e">
        <f>W416/#REF!*100</f>
        <v>#REF!</v>
      </c>
      <c r="X417" s="17" t="e">
        <f>X416/#REF!*100</f>
        <v>#REF!</v>
      </c>
      <c r="Y417" s="45" t="e">
        <f>SUM(#REF!)</f>
        <v>#REF!</v>
      </c>
      <c r="Z417" s="61" t="e">
        <v>#DIV/0!</v>
      </c>
      <c r="AA417" s="61" t="e">
        <v>#DIV/0!</v>
      </c>
      <c r="AB417" s="61" t="e">
        <v>#REF!</v>
      </c>
      <c r="AC417" s="61" t="e">
        <v>#REF!</v>
      </c>
      <c r="AD417" s="61" t="e">
        <v>#REF!</v>
      </c>
      <c r="AE417" s="61" t="e">
        <v>#REF!</v>
      </c>
      <c r="AF417" s="61" t="e">
        <v>#REF!</v>
      </c>
      <c r="AG417" s="61" t="e">
        <v>#REF!</v>
      </c>
      <c r="AH417" s="61" t="e">
        <v>#REF!</v>
      </c>
      <c r="AI417" s="61" t="e">
        <v>#REF!</v>
      </c>
      <c r="AJ417" s="61" t="e">
        <v>#REF!</v>
      </c>
      <c r="AK417" s="62" t="e">
        <v>#REF!</v>
      </c>
      <c r="AL417" s="61" t="e">
        <v>#DIV/0!</v>
      </c>
      <c r="AM417" s="61" t="e">
        <v>#DIV/0!</v>
      </c>
      <c r="AN417" s="61" t="e">
        <v>#REF!</v>
      </c>
      <c r="AO417" s="61" t="e">
        <v>#REF!</v>
      </c>
      <c r="AP417" s="61" t="e">
        <v>#REF!</v>
      </c>
      <c r="AQ417" s="61" t="e">
        <v>#REF!</v>
      </c>
      <c r="AR417" s="61" t="e">
        <v>#REF!</v>
      </c>
      <c r="AS417" s="61" t="e">
        <v>#REF!</v>
      </c>
      <c r="AT417" s="61" t="e">
        <v>#REF!</v>
      </c>
      <c r="AU417" s="61" t="e">
        <v>#REF!</v>
      </c>
      <c r="AV417" s="61" t="e">
        <v>#REF!</v>
      </c>
      <c r="AW417" s="62" t="e">
        <v>#REF!</v>
      </c>
      <c r="AX417" s="61" t="e">
        <v>#DIV/0!</v>
      </c>
      <c r="AY417" s="61" t="e">
        <v>#DIV/0!</v>
      </c>
      <c r="AZ417" s="61" t="e">
        <v>#REF!</v>
      </c>
      <c r="BA417" s="61" t="e">
        <v>#REF!</v>
      </c>
      <c r="BB417" s="61" t="e">
        <v>#REF!</v>
      </c>
      <c r="BC417" s="61" t="e">
        <v>#REF!</v>
      </c>
      <c r="BD417" s="61" t="e">
        <v>#REF!</v>
      </c>
      <c r="BE417" s="61" t="e">
        <v>#REF!</v>
      </c>
      <c r="BF417" s="61" t="e">
        <v>#REF!</v>
      </c>
      <c r="BG417" s="61" t="e">
        <v>#REF!</v>
      </c>
      <c r="BH417" s="61" t="e">
        <v>#REF!</v>
      </c>
      <c r="BI417" s="62" t="e">
        <v>#REF!</v>
      </c>
      <c r="BJ417" s="61" t="e">
        <v>#DIV/0!</v>
      </c>
      <c r="BK417" s="61" t="e">
        <v>#DIV/0!</v>
      </c>
      <c r="BL417" s="61" t="e">
        <v>#REF!</v>
      </c>
      <c r="BM417" s="61" t="e">
        <v>#REF!</v>
      </c>
      <c r="BN417" s="61" t="e">
        <v>#REF!</v>
      </c>
      <c r="BO417" s="61" t="e">
        <v>#REF!</v>
      </c>
      <c r="BP417" s="61" t="e">
        <v>#REF!</v>
      </c>
      <c r="BQ417" s="61" t="e">
        <v>#REF!</v>
      </c>
      <c r="BR417" s="61" t="e">
        <v>#REF!</v>
      </c>
      <c r="BS417" s="61" t="e">
        <v>#REF!</v>
      </c>
      <c r="BT417" s="61" t="e">
        <v>#REF!</v>
      </c>
      <c r="BU417" s="62" t="e">
        <v>#REF!</v>
      </c>
      <c r="BV417" s="61" t="e">
        <v>#DIV/0!</v>
      </c>
      <c r="BW417" s="61" t="e">
        <v>#DIV/0!</v>
      </c>
      <c r="BX417" s="61" t="e">
        <v>#REF!</v>
      </c>
      <c r="BY417" s="61" t="e">
        <v>#REF!</v>
      </c>
      <c r="BZ417" s="61" t="e">
        <v>#REF!</v>
      </c>
      <c r="CA417" s="61" t="e">
        <v>#REF!</v>
      </c>
      <c r="CB417" s="61" t="e">
        <v>#REF!</v>
      </c>
      <c r="CC417" s="61" t="e">
        <v>#REF!</v>
      </c>
      <c r="CD417" s="61" t="e">
        <v>#REF!</v>
      </c>
      <c r="CE417" s="61" t="e">
        <v>#REF!</v>
      </c>
      <c r="CF417" s="61" t="e">
        <v>#REF!</v>
      </c>
      <c r="CG417" s="62" t="e">
        <v>#REF!</v>
      </c>
      <c r="CH417" s="61" t="e">
        <v>#DIV/0!</v>
      </c>
      <c r="CI417" s="61" t="e">
        <v>#DIV/0!</v>
      </c>
      <c r="CJ417" s="61" t="e">
        <v>#REF!</v>
      </c>
      <c r="CK417" s="61" t="e">
        <v>#REF!</v>
      </c>
      <c r="CL417" s="61" t="e">
        <v>#REF!</v>
      </c>
      <c r="CM417" s="61" t="e">
        <v>#REF!</v>
      </c>
      <c r="CN417" s="61" t="e">
        <v>#REF!</v>
      </c>
      <c r="CO417" s="61" t="e">
        <v>#REF!</v>
      </c>
      <c r="CP417" s="61" t="e">
        <v>#REF!</v>
      </c>
      <c r="CQ417" s="61" t="e">
        <v>#REF!</v>
      </c>
      <c r="CR417" s="61" t="e">
        <v>#REF!</v>
      </c>
      <c r="CS417" s="62" t="e">
        <v>#REF!</v>
      </c>
      <c r="CT417" s="61" t="e">
        <v>#DIV/0!</v>
      </c>
      <c r="CU417" s="61" t="e">
        <v>#DIV/0!</v>
      </c>
      <c r="CV417" s="61" t="e">
        <v>#REF!</v>
      </c>
      <c r="CW417" s="61" t="e">
        <v>#REF!</v>
      </c>
      <c r="CX417" s="61" t="e">
        <v>#REF!</v>
      </c>
      <c r="CY417" s="61" t="e">
        <v>#REF!</v>
      </c>
      <c r="CZ417" s="61" t="e">
        <v>#REF!</v>
      </c>
      <c r="DA417" s="61" t="e">
        <v>#REF!</v>
      </c>
      <c r="DB417" s="61" t="e">
        <v>#REF!</v>
      </c>
      <c r="DC417" s="61" t="e">
        <v>#REF!</v>
      </c>
      <c r="DD417" s="61" t="e">
        <v>#REF!</v>
      </c>
      <c r="DE417" s="62" t="e">
        <v>#REF!</v>
      </c>
      <c r="DF417" s="61" t="e">
        <v>#DIV/0!</v>
      </c>
      <c r="DG417" s="61" t="e">
        <v>#DIV/0!</v>
      </c>
      <c r="DH417" s="61" t="e">
        <v>#REF!</v>
      </c>
      <c r="DI417" s="61" t="e">
        <v>#REF!</v>
      </c>
      <c r="DJ417" s="61" t="e">
        <v>#REF!</v>
      </c>
      <c r="DK417" s="61" t="e">
        <v>#REF!</v>
      </c>
      <c r="DL417" s="61" t="e">
        <v>#REF!</v>
      </c>
      <c r="DM417" s="61" t="e">
        <v>#REF!</v>
      </c>
      <c r="DN417" s="61" t="e">
        <v>#REF!</v>
      </c>
      <c r="DO417" s="61" t="e">
        <v>#REF!</v>
      </c>
      <c r="DP417" s="61" t="e">
        <v>#REF!</v>
      </c>
      <c r="DQ417" s="62" t="e">
        <v>#REF!</v>
      </c>
      <c r="DR417" s="61" t="e">
        <v>#DIV/0!</v>
      </c>
      <c r="DS417" s="61" t="e">
        <v>#DIV/0!</v>
      </c>
      <c r="DT417" s="61" t="e">
        <v>#REF!</v>
      </c>
      <c r="DU417" s="61" t="e">
        <v>#REF!</v>
      </c>
      <c r="DV417" s="61" t="e">
        <v>#REF!</v>
      </c>
      <c r="DW417" s="61" t="e">
        <v>#REF!</v>
      </c>
      <c r="DX417" s="61" t="e">
        <v>#REF!</v>
      </c>
      <c r="DY417" s="61" t="e">
        <v>#REF!</v>
      </c>
      <c r="DZ417" s="61" t="e">
        <v>#REF!</v>
      </c>
      <c r="EA417" s="61" t="e">
        <v>#REF!</v>
      </c>
      <c r="EB417" s="61" t="e">
        <v>#REF!</v>
      </c>
      <c r="EC417" s="62" t="e">
        <v>#REF!</v>
      </c>
    </row>
    <row r="418" spans="1:133" x14ac:dyDescent="0.2">
      <c r="A418" t="s">
        <v>56</v>
      </c>
      <c r="B418" s="29">
        <v>1</v>
      </c>
      <c r="C418" s="29">
        <v>2</v>
      </c>
      <c r="D418" s="29">
        <v>0</v>
      </c>
      <c r="E418" s="29">
        <v>0</v>
      </c>
      <c r="F418" s="29">
        <v>0</v>
      </c>
      <c r="G418" s="29">
        <v>0</v>
      </c>
      <c r="H418" s="29">
        <v>0</v>
      </c>
      <c r="I418" s="29">
        <v>0</v>
      </c>
      <c r="J418" s="29">
        <v>0</v>
      </c>
      <c r="K418" s="29">
        <v>0</v>
      </c>
      <c r="L418" s="29">
        <v>0</v>
      </c>
      <c r="M418" s="45">
        <f t="shared" si="150"/>
        <v>3</v>
      </c>
      <c r="N418" s="29">
        <v>0</v>
      </c>
      <c r="O418" s="29">
        <v>0</v>
      </c>
      <c r="P418" s="29">
        <v>2</v>
      </c>
      <c r="Q418" s="29">
        <v>0</v>
      </c>
      <c r="R418" s="29">
        <v>0</v>
      </c>
      <c r="S418" s="29">
        <v>0</v>
      </c>
      <c r="T418" s="29">
        <v>0</v>
      </c>
      <c r="U418" s="29">
        <v>0</v>
      </c>
      <c r="V418" s="29">
        <v>0</v>
      </c>
      <c r="W418" s="29">
        <v>0</v>
      </c>
      <c r="X418" s="29">
        <v>0</v>
      </c>
      <c r="Y418" s="45" t="e">
        <f>SUM(#REF!)</f>
        <v>#REF!</v>
      </c>
      <c r="Z418" s="29">
        <v>1</v>
      </c>
      <c r="AA418" s="29">
        <v>0</v>
      </c>
      <c r="AB418" s="29">
        <v>0</v>
      </c>
      <c r="AC418" s="29">
        <v>1</v>
      </c>
      <c r="AD418" s="29">
        <v>0</v>
      </c>
      <c r="AE418" s="29">
        <v>0</v>
      </c>
      <c r="AF418" s="29">
        <v>0</v>
      </c>
      <c r="AG418" s="29">
        <v>0</v>
      </c>
      <c r="AH418" s="29">
        <v>0</v>
      </c>
      <c r="AI418" s="29">
        <v>0</v>
      </c>
      <c r="AJ418" s="29">
        <v>0</v>
      </c>
      <c r="AK418" s="62" t="e">
        <v>#REF!</v>
      </c>
      <c r="AL418" s="29">
        <v>1</v>
      </c>
      <c r="AM418" s="29">
        <v>0</v>
      </c>
      <c r="AN418" s="29">
        <v>0</v>
      </c>
      <c r="AO418" s="29">
        <v>0</v>
      </c>
      <c r="AP418" s="29">
        <v>1</v>
      </c>
      <c r="AQ418" s="29">
        <v>1</v>
      </c>
      <c r="AR418" s="29">
        <v>0</v>
      </c>
      <c r="AS418" s="29">
        <v>0</v>
      </c>
      <c r="AT418" s="29">
        <v>0</v>
      </c>
      <c r="AU418" s="29">
        <v>0</v>
      </c>
      <c r="AV418" s="29">
        <v>0</v>
      </c>
      <c r="AW418" s="62" t="e">
        <v>#REF!</v>
      </c>
      <c r="AX418" s="29">
        <v>0</v>
      </c>
      <c r="AY418" s="29">
        <v>1</v>
      </c>
      <c r="AZ418" s="29">
        <v>0</v>
      </c>
      <c r="BA418" s="29">
        <v>0</v>
      </c>
      <c r="BB418" s="29">
        <v>0</v>
      </c>
      <c r="BC418" s="29">
        <v>0</v>
      </c>
      <c r="BD418" s="29">
        <v>0</v>
      </c>
      <c r="BE418" s="29">
        <v>0</v>
      </c>
      <c r="BF418" s="29">
        <v>0</v>
      </c>
      <c r="BG418" s="29">
        <v>0</v>
      </c>
      <c r="BH418" s="29">
        <v>0</v>
      </c>
      <c r="BI418" s="62" t="e">
        <v>#REF!</v>
      </c>
      <c r="BJ418" s="29">
        <v>0</v>
      </c>
      <c r="BK418" s="29">
        <v>0</v>
      </c>
      <c r="BL418" s="29">
        <v>0</v>
      </c>
      <c r="BM418" s="29">
        <v>1</v>
      </c>
      <c r="BN418" s="29">
        <v>0</v>
      </c>
      <c r="BO418" s="29">
        <v>1</v>
      </c>
      <c r="BP418" s="29">
        <v>0</v>
      </c>
      <c r="BQ418" s="29">
        <v>0</v>
      </c>
      <c r="BR418" s="29">
        <v>0</v>
      </c>
      <c r="BS418" s="29">
        <v>0</v>
      </c>
      <c r="BT418" s="29">
        <v>0</v>
      </c>
      <c r="BU418" s="62" t="e">
        <v>#REF!</v>
      </c>
      <c r="BV418" s="29">
        <v>0</v>
      </c>
      <c r="BW418" s="29">
        <v>0</v>
      </c>
      <c r="BX418" s="29">
        <v>0</v>
      </c>
      <c r="BY418" s="29">
        <v>0</v>
      </c>
      <c r="BZ418" s="29">
        <v>0</v>
      </c>
      <c r="CA418" s="29">
        <v>0</v>
      </c>
      <c r="CB418" s="29">
        <v>1</v>
      </c>
      <c r="CC418" s="29">
        <v>0</v>
      </c>
      <c r="CD418" s="29">
        <v>0</v>
      </c>
      <c r="CE418" s="29">
        <v>0</v>
      </c>
      <c r="CF418" s="29">
        <v>0</v>
      </c>
      <c r="CG418" s="62" t="e">
        <v>#REF!</v>
      </c>
      <c r="CH418" s="29">
        <v>0</v>
      </c>
      <c r="CI418" s="29">
        <v>0</v>
      </c>
      <c r="CJ418" s="29">
        <v>0</v>
      </c>
      <c r="CK418" s="29">
        <v>1</v>
      </c>
      <c r="CL418" s="29">
        <v>0</v>
      </c>
      <c r="CM418" s="29">
        <v>0</v>
      </c>
      <c r="CN418" s="29">
        <v>0</v>
      </c>
      <c r="CO418" s="29">
        <v>0</v>
      </c>
      <c r="CP418" s="29">
        <v>0</v>
      </c>
      <c r="CQ418" s="29">
        <v>1</v>
      </c>
      <c r="CR418" s="29">
        <v>0</v>
      </c>
      <c r="CS418" s="62" t="e">
        <v>#REF!</v>
      </c>
      <c r="CT418" s="29">
        <v>0</v>
      </c>
      <c r="CU418" s="29">
        <v>0</v>
      </c>
      <c r="CV418" s="29">
        <v>1</v>
      </c>
      <c r="CW418" s="29">
        <v>0</v>
      </c>
      <c r="CX418" s="29">
        <v>0</v>
      </c>
      <c r="CY418" s="29">
        <v>0</v>
      </c>
      <c r="CZ418" s="29">
        <v>0</v>
      </c>
      <c r="DA418" s="29">
        <v>0</v>
      </c>
      <c r="DB418" s="29">
        <v>0</v>
      </c>
      <c r="DC418" s="29">
        <v>0</v>
      </c>
      <c r="DD418" s="29">
        <v>1</v>
      </c>
      <c r="DE418" s="62" t="e">
        <v>#REF!</v>
      </c>
      <c r="DF418" s="29">
        <v>0</v>
      </c>
      <c r="DG418" s="29">
        <v>0</v>
      </c>
      <c r="DH418" s="29">
        <v>0</v>
      </c>
      <c r="DI418" s="29">
        <v>0</v>
      </c>
      <c r="DJ418" s="29">
        <v>1</v>
      </c>
      <c r="DK418" s="29">
        <v>0</v>
      </c>
      <c r="DL418" s="29">
        <v>0</v>
      </c>
      <c r="DM418" s="29">
        <v>0</v>
      </c>
      <c r="DN418" s="29">
        <v>1</v>
      </c>
      <c r="DO418" s="29">
        <v>0</v>
      </c>
      <c r="DP418" s="29">
        <v>0</v>
      </c>
      <c r="DQ418" s="62" t="e">
        <v>#REF!</v>
      </c>
      <c r="DR418" s="29">
        <v>0</v>
      </c>
      <c r="DS418" s="29">
        <v>0</v>
      </c>
      <c r="DT418" s="29">
        <v>0</v>
      </c>
      <c r="DU418" s="29">
        <v>0</v>
      </c>
      <c r="DV418" s="29">
        <v>0</v>
      </c>
      <c r="DW418" s="29">
        <v>0</v>
      </c>
      <c r="DX418" s="29">
        <v>0</v>
      </c>
      <c r="DY418" s="29">
        <v>1</v>
      </c>
      <c r="DZ418" s="29">
        <v>0</v>
      </c>
      <c r="EA418" s="29">
        <v>0</v>
      </c>
      <c r="EB418" s="29">
        <v>0</v>
      </c>
      <c r="EC418" s="62" t="e">
        <v>#REF!</v>
      </c>
    </row>
    <row r="419" spans="1:133" x14ac:dyDescent="0.2">
      <c r="A419" t="s">
        <v>182</v>
      </c>
      <c r="B419" s="17" t="e">
        <f>B418/D418*100</f>
        <v>#DIV/0!</v>
      </c>
      <c r="C419" s="17" t="e">
        <f>C418/E418*100</f>
        <v>#DIV/0!</v>
      </c>
      <c r="D419" s="17">
        <f>D418/M418*100</f>
        <v>0</v>
      </c>
      <c r="E419" s="17" t="e">
        <f>E418/#REF!*100</f>
        <v>#REF!</v>
      </c>
      <c r="F419" s="17" t="e">
        <f>F418/#REF!*100</f>
        <v>#REF!</v>
      </c>
      <c r="G419" s="17" t="e">
        <f>G418/#REF!*100</f>
        <v>#REF!</v>
      </c>
      <c r="H419" s="17" t="e">
        <f>H418/#REF!*100</f>
        <v>#REF!</v>
      </c>
      <c r="I419" s="17" t="e">
        <f>I418/#REF!*100</f>
        <v>#REF!</v>
      </c>
      <c r="J419" s="17" t="e">
        <f>J418/#REF!*100</f>
        <v>#REF!</v>
      </c>
      <c r="K419" s="17" t="e">
        <f>K418/#REF!*100</f>
        <v>#REF!</v>
      </c>
      <c r="L419" s="17" t="e">
        <f>L418/#REF!*100</f>
        <v>#REF!</v>
      </c>
      <c r="M419" s="45" t="e">
        <f t="shared" si="150"/>
        <v>#DIV/0!</v>
      </c>
      <c r="N419" s="17">
        <f>N418/P418*100</f>
        <v>0</v>
      </c>
      <c r="O419" s="17" t="e">
        <f>O418/Q418*100</f>
        <v>#DIV/0!</v>
      </c>
      <c r="P419" s="17" t="e">
        <f>P418/Y418*100</f>
        <v>#REF!</v>
      </c>
      <c r="Q419" s="17" t="e">
        <f>Q418/#REF!*100</f>
        <v>#REF!</v>
      </c>
      <c r="R419" s="17" t="e">
        <f>R418/#REF!*100</f>
        <v>#REF!</v>
      </c>
      <c r="S419" s="17" t="e">
        <f>S418/#REF!*100</f>
        <v>#REF!</v>
      </c>
      <c r="T419" s="17" t="e">
        <f>T418/#REF!*100</f>
        <v>#REF!</v>
      </c>
      <c r="U419" s="17" t="e">
        <f>U418/#REF!*100</f>
        <v>#REF!</v>
      </c>
      <c r="V419" s="17" t="e">
        <f>V418/#REF!*100</f>
        <v>#REF!</v>
      </c>
      <c r="W419" s="17" t="e">
        <f>W418/#REF!*100</f>
        <v>#REF!</v>
      </c>
      <c r="X419" s="17" t="e">
        <f>X418/#REF!*100</f>
        <v>#REF!</v>
      </c>
      <c r="Y419" s="45" t="e">
        <f>SUM(#REF!)</f>
        <v>#REF!</v>
      </c>
      <c r="Z419" s="61" t="e">
        <v>#DIV/0!</v>
      </c>
      <c r="AA419" s="61" t="e">
        <v>#DIV/0!</v>
      </c>
      <c r="AB419" s="61" t="e">
        <v>#REF!</v>
      </c>
      <c r="AC419" s="61" t="e">
        <v>#REF!</v>
      </c>
      <c r="AD419" s="61" t="e">
        <v>#REF!</v>
      </c>
      <c r="AE419" s="61" t="e">
        <v>#REF!</v>
      </c>
      <c r="AF419" s="61" t="e">
        <v>#REF!</v>
      </c>
      <c r="AG419" s="61" t="e">
        <v>#REF!</v>
      </c>
      <c r="AH419" s="61" t="e">
        <v>#REF!</v>
      </c>
      <c r="AI419" s="61" t="e">
        <v>#REF!</v>
      </c>
      <c r="AJ419" s="61" t="e">
        <v>#REF!</v>
      </c>
      <c r="AK419" s="62" t="e">
        <v>#REF!</v>
      </c>
      <c r="AL419" s="61" t="e">
        <v>#DIV/0!</v>
      </c>
      <c r="AM419" s="61" t="e">
        <v>#DIV/0!</v>
      </c>
      <c r="AN419" s="61" t="e">
        <v>#REF!</v>
      </c>
      <c r="AO419" s="61" t="e">
        <v>#REF!</v>
      </c>
      <c r="AP419" s="61" t="e">
        <v>#REF!</v>
      </c>
      <c r="AQ419" s="61" t="e">
        <v>#REF!</v>
      </c>
      <c r="AR419" s="61" t="e">
        <v>#REF!</v>
      </c>
      <c r="AS419" s="61" t="e">
        <v>#REF!</v>
      </c>
      <c r="AT419" s="61" t="e">
        <v>#REF!</v>
      </c>
      <c r="AU419" s="61" t="e">
        <v>#REF!</v>
      </c>
      <c r="AV419" s="61" t="e">
        <v>#REF!</v>
      </c>
      <c r="AW419" s="62" t="e">
        <v>#REF!</v>
      </c>
      <c r="AX419" s="61" t="e">
        <v>#DIV/0!</v>
      </c>
      <c r="AY419" s="61" t="e">
        <v>#DIV/0!</v>
      </c>
      <c r="AZ419" s="61" t="e">
        <v>#REF!</v>
      </c>
      <c r="BA419" s="61" t="e">
        <v>#REF!</v>
      </c>
      <c r="BB419" s="61" t="e">
        <v>#REF!</v>
      </c>
      <c r="BC419" s="61" t="e">
        <v>#REF!</v>
      </c>
      <c r="BD419" s="61" t="e">
        <v>#REF!</v>
      </c>
      <c r="BE419" s="61" t="e">
        <v>#REF!</v>
      </c>
      <c r="BF419" s="61" t="e">
        <v>#REF!</v>
      </c>
      <c r="BG419" s="61" t="e">
        <v>#REF!</v>
      </c>
      <c r="BH419" s="61" t="e">
        <v>#REF!</v>
      </c>
      <c r="BI419" s="62" t="e">
        <v>#REF!</v>
      </c>
      <c r="BJ419" s="61" t="e">
        <v>#DIV/0!</v>
      </c>
      <c r="BK419" s="61" t="e">
        <v>#DIV/0!</v>
      </c>
      <c r="BL419" s="61" t="e">
        <v>#REF!</v>
      </c>
      <c r="BM419" s="61" t="e">
        <v>#REF!</v>
      </c>
      <c r="BN419" s="61" t="e">
        <v>#REF!</v>
      </c>
      <c r="BO419" s="61" t="e">
        <v>#REF!</v>
      </c>
      <c r="BP419" s="61" t="e">
        <v>#REF!</v>
      </c>
      <c r="BQ419" s="61" t="e">
        <v>#REF!</v>
      </c>
      <c r="BR419" s="61" t="e">
        <v>#REF!</v>
      </c>
      <c r="BS419" s="61" t="e">
        <v>#REF!</v>
      </c>
      <c r="BT419" s="61" t="e">
        <v>#REF!</v>
      </c>
      <c r="BU419" s="62" t="e">
        <v>#REF!</v>
      </c>
      <c r="BV419" s="61" t="e">
        <v>#DIV/0!</v>
      </c>
      <c r="BW419" s="61" t="e">
        <v>#DIV/0!</v>
      </c>
      <c r="BX419" s="61" t="e">
        <v>#REF!</v>
      </c>
      <c r="BY419" s="61" t="e">
        <v>#REF!</v>
      </c>
      <c r="BZ419" s="61" t="e">
        <v>#REF!</v>
      </c>
      <c r="CA419" s="61" t="e">
        <v>#REF!</v>
      </c>
      <c r="CB419" s="61" t="e">
        <v>#REF!</v>
      </c>
      <c r="CC419" s="61" t="e">
        <v>#REF!</v>
      </c>
      <c r="CD419" s="61" t="e">
        <v>#REF!</v>
      </c>
      <c r="CE419" s="61" t="e">
        <v>#REF!</v>
      </c>
      <c r="CF419" s="61" t="e">
        <v>#REF!</v>
      </c>
      <c r="CG419" s="62" t="e">
        <v>#REF!</v>
      </c>
      <c r="CH419" s="61" t="e">
        <v>#DIV/0!</v>
      </c>
      <c r="CI419" s="61" t="e">
        <v>#DIV/0!</v>
      </c>
      <c r="CJ419" s="61" t="e">
        <v>#REF!</v>
      </c>
      <c r="CK419" s="61" t="e">
        <v>#REF!</v>
      </c>
      <c r="CL419" s="61" t="e">
        <v>#REF!</v>
      </c>
      <c r="CM419" s="61" t="e">
        <v>#REF!</v>
      </c>
      <c r="CN419" s="61" t="e">
        <v>#REF!</v>
      </c>
      <c r="CO419" s="61" t="e">
        <v>#REF!</v>
      </c>
      <c r="CP419" s="61" t="e">
        <v>#REF!</v>
      </c>
      <c r="CQ419" s="61" t="e">
        <v>#REF!</v>
      </c>
      <c r="CR419" s="61" t="e">
        <v>#REF!</v>
      </c>
      <c r="CS419" s="62" t="e">
        <v>#REF!</v>
      </c>
      <c r="CT419" s="61" t="e">
        <v>#DIV/0!</v>
      </c>
      <c r="CU419" s="61" t="e">
        <v>#DIV/0!</v>
      </c>
      <c r="CV419" s="61" t="e">
        <v>#REF!</v>
      </c>
      <c r="CW419" s="61" t="e">
        <v>#REF!</v>
      </c>
      <c r="CX419" s="61" t="e">
        <v>#REF!</v>
      </c>
      <c r="CY419" s="61" t="e">
        <v>#REF!</v>
      </c>
      <c r="CZ419" s="61" t="e">
        <v>#REF!</v>
      </c>
      <c r="DA419" s="61" t="e">
        <v>#REF!</v>
      </c>
      <c r="DB419" s="61" t="e">
        <v>#REF!</v>
      </c>
      <c r="DC419" s="61" t="e">
        <v>#REF!</v>
      </c>
      <c r="DD419" s="61" t="e">
        <v>#REF!</v>
      </c>
      <c r="DE419" s="62" t="e">
        <v>#REF!</v>
      </c>
      <c r="DF419" s="61" t="e">
        <v>#DIV/0!</v>
      </c>
      <c r="DG419" s="61" t="e">
        <v>#DIV/0!</v>
      </c>
      <c r="DH419" s="61" t="e">
        <v>#REF!</v>
      </c>
      <c r="DI419" s="61" t="e">
        <v>#REF!</v>
      </c>
      <c r="DJ419" s="61" t="e">
        <v>#REF!</v>
      </c>
      <c r="DK419" s="61" t="e">
        <v>#REF!</v>
      </c>
      <c r="DL419" s="61" t="e">
        <v>#REF!</v>
      </c>
      <c r="DM419" s="61" t="e">
        <v>#REF!</v>
      </c>
      <c r="DN419" s="61" t="e">
        <v>#REF!</v>
      </c>
      <c r="DO419" s="61" t="e">
        <v>#REF!</v>
      </c>
      <c r="DP419" s="61" t="e">
        <v>#REF!</v>
      </c>
      <c r="DQ419" s="62" t="e">
        <v>#REF!</v>
      </c>
      <c r="DR419" s="61" t="e">
        <v>#DIV/0!</v>
      </c>
      <c r="DS419" s="61" t="e">
        <v>#DIV/0!</v>
      </c>
      <c r="DT419" s="61" t="e">
        <v>#REF!</v>
      </c>
      <c r="DU419" s="61" t="e">
        <v>#REF!</v>
      </c>
      <c r="DV419" s="61" t="e">
        <v>#REF!</v>
      </c>
      <c r="DW419" s="61" t="e">
        <v>#REF!</v>
      </c>
      <c r="DX419" s="61" t="e">
        <v>#REF!</v>
      </c>
      <c r="DY419" s="61" t="e">
        <v>#REF!</v>
      </c>
      <c r="DZ419" s="61" t="e">
        <v>#REF!</v>
      </c>
      <c r="EA419" s="61" t="e">
        <v>#REF!</v>
      </c>
      <c r="EB419" s="61" t="e">
        <v>#REF!</v>
      </c>
      <c r="EC419" s="62" t="e">
        <v>#REF!</v>
      </c>
    </row>
    <row r="420" spans="1:133" x14ac:dyDescent="0.2">
      <c r="A420" t="s">
        <v>183</v>
      </c>
      <c r="B420" s="29">
        <v>3</v>
      </c>
      <c r="C420" s="29">
        <v>0</v>
      </c>
      <c r="D420" s="29">
        <v>1</v>
      </c>
      <c r="E420" s="29">
        <v>1</v>
      </c>
      <c r="F420" s="29">
        <v>0</v>
      </c>
      <c r="G420" s="29">
        <v>0</v>
      </c>
      <c r="H420" s="29">
        <v>0</v>
      </c>
      <c r="I420" s="29">
        <v>0</v>
      </c>
      <c r="J420" s="29">
        <v>0</v>
      </c>
      <c r="K420" s="29">
        <v>0</v>
      </c>
      <c r="L420" s="29">
        <v>0</v>
      </c>
      <c r="M420" s="45">
        <f t="shared" si="150"/>
        <v>5</v>
      </c>
      <c r="N420" s="29">
        <v>0</v>
      </c>
      <c r="O420" s="29">
        <v>0</v>
      </c>
      <c r="P420" s="29">
        <v>2</v>
      </c>
      <c r="Q420" s="29">
        <v>1</v>
      </c>
      <c r="R420" s="29">
        <v>0</v>
      </c>
      <c r="S420" s="29">
        <v>0</v>
      </c>
      <c r="T420" s="29">
        <v>0</v>
      </c>
      <c r="U420" s="29">
        <v>1</v>
      </c>
      <c r="V420" s="29">
        <v>0</v>
      </c>
      <c r="W420" s="29">
        <v>0</v>
      </c>
      <c r="X420" s="29">
        <v>0</v>
      </c>
      <c r="Y420" s="44" t="e">
        <f>SUM(#REF!)</f>
        <v>#REF!</v>
      </c>
      <c r="Z420" s="29">
        <v>0</v>
      </c>
      <c r="AA420" s="29">
        <v>1</v>
      </c>
      <c r="AB420" s="29">
        <v>0</v>
      </c>
      <c r="AC420" s="29">
        <v>1</v>
      </c>
      <c r="AD420" s="29">
        <v>1</v>
      </c>
      <c r="AE420" s="29">
        <v>1</v>
      </c>
      <c r="AF420" s="29">
        <v>0</v>
      </c>
      <c r="AG420" s="29">
        <v>0</v>
      </c>
      <c r="AH420" s="29">
        <v>0</v>
      </c>
      <c r="AI420" s="29">
        <v>0</v>
      </c>
      <c r="AJ420" s="29">
        <v>0</v>
      </c>
      <c r="AK420" s="44" t="e">
        <f>SUM(#REF!)</f>
        <v>#REF!</v>
      </c>
      <c r="AL420" s="29">
        <v>0</v>
      </c>
      <c r="AM420" s="29">
        <v>2</v>
      </c>
      <c r="AN420" s="29">
        <v>1</v>
      </c>
      <c r="AO420" s="29">
        <v>0</v>
      </c>
      <c r="AP420" s="29">
        <v>1</v>
      </c>
      <c r="AQ420" s="29">
        <v>0</v>
      </c>
      <c r="AR420" s="29">
        <v>0</v>
      </c>
      <c r="AS420" s="29">
        <v>0</v>
      </c>
      <c r="AT420" s="29">
        <v>0</v>
      </c>
      <c r="AU420" s="29">
        <v>0</v>
      </c>
      <c r="AV420" s="29">
        <v>0</v>
      </c>
      <c r="AW420" s="44" t="e">
        <f>SUM(#REF!)</f>
        <v>#REF!</v>
      </c>
      <c r="AX420" s="29">
        <v>0</v>
      </c>
      <c r="AY420" s="29">
        <v>0</v>
      </c>
      <c r="AZ420" s="29">
        <v>1</v>
      </c>
      <c r="BA420" s="29">
        <v>0</v>
      </c>
      <c r="BB420" s="29">
        <v>1</v>
      </c>
      <c r="BC420" s="29">
        <v>0</v>
      </c>
      <c r="BD420" s="29">
        <v>0</v>
      </c>
      <c r="BE420" s="29">
        <v>0</v>
      </c>
      <c r="BF420" s="29">
        <v>0</v>
      </c>
      <c r="BG420" s="29">
        <v>0</v>
      </c>
      <c r="BH420" s="29">
        <v>0</v>
      </c>
      <c r="BI420" s="44" t="e">
        <f>SUM(#REF!)</f>
        <v>#REF!</v>
      </c>
      <c r="BJ420" s="29">
        <v>2</v>
      </c>
      <c r="BK420" s="29">
        <v>1</v>
      </c>
      <c r="BL420" s="29">
        <v>0</v>
      </c>
      <c r="BM420" s="29">
        <v>1</v>
      </c>
      <c r="BN420" s="29">
        <v>0</v>
      </c>
      <c r="BO420" s="29">
        <v>0</v>
      </c>
      <c r="BP420" s="29">
        <v>0</v>
      </c>
      <c r="BQ420" s="29">
        <v>0</v>
      </c>
      <c r="BR420" s="29">
        <v>0</v>
      </c>
      <c r="BS420" s="29">
        <v>0</v>
      </c>
      <c r="BT420" s="29">
        <v>0</v>
      </c>
      <c r="BU420" s="44" t="e">
        <f>SUM(#REF!)</f>
        <v>#REF!</v>
      </c>
      <c r="BV420" s="29">
        <v>0</v>
      </c>
      <c r="BW420" s="29">
        <v>0</v>
      </c>
      <c r="BX420" s="29">
        <v>0</v>
      </c>
      <c r="BY420" s="29">
        <v>0</v>
      </c>
      <c r="BZ420" s="29">
        <v>0</v>
      </c>
      <c r="CA420" s="29">
        <v>1</v>
      </c>
      <c r="CB420" s="29">
        <v>1</v>
      </c>
      <c r="CC420" s="29">
        <v>0</v>
      </c>
      <c r="CD420" s="29">
        <v>0</v>
      </c>
      <c r="CE420" s="29">
        <v>0</v>
      </c>
      <c r="CF420" s="29">
        <v>0</v>
      </c>
      <c r="CG420" s="44" t="e">
        <f>SUM(#REF!)</f>
        <v>#REF!</v>
      </c>
      <c r="CH420" s="29">
        <v>0</v>
      </c>
      <c r="CI420" s="29">
        <v>0</v>
      </c>
      <c r="CJ420" s="29">
        <v>0</v>
      </c>
      <c r="CK420" s="29">
        <v>1</v>
      </c>
      <c r="CL420" s="29">
        <v>0</v>
      </c>
      <c r="CM420" s="29">
        <v>0</v>
      </c>
      <c r="CN420" s="29">
        <v>1</v>
      </c>
      <c r="CO420" s="29">
        <v>1</v>
      </c>
      <c r="CP420" s="29">
        <v>0</v>
      </c>
      <c r="CQ420" s="29">
        <v>0</v>
      </c>
      <c r="CR420" s="29">
        <v>0</v>
      </c>
      <c r="CS420" s="44" t="e">
        <f>SUM(#REF!)</f>
        <v>#REF!</v>
      </c>
      <c r="CT420" s="29">
        <v>0</v>
      </c>
      <c r="CU420" s="29">
        <v>0</v>
      </c>
      <c r="CV420" s="29">
        <v>0</v>
      </c>
      <c r="CW420" s="29">
        <v>0</v>
      </c>
      <c r="CX420" s="29">
        <v>0</v>
      </c>
      <c r="CY420" s="29">
        <v>0</v>
      </c>
      <c r="CZ420" s="29">
        <v>0</v>
      </c>
      <c r="DA420" s="29">
        <v>0</v>
      </c>
      <c r="DB420" s="29">
        <v>0</v>
      </c>
      <c r="DC420" s="29">
        <v>0</v>
      </c>
      <c r="DD420" s="29">
        <v>2</v>
      </c>
      <c r="DE420" s="44" t="e">
        <f>SUM(#REF!)</f>
        <v>#REF!</v>
      </c>
      <c r="DF420" s="29">
        <v>0</v>
      </c>
      <c r="DG420" s="29">
        <v>0</v>
      </c>
      <c r="DH420" s="29">
        <v>0</v>
      </c>
      <c r="DI420" s="29">
        <v>0</v>
      </c>
      <c r="DJ420" s="29">
        <v>0</v>
      </c>
      <c r="DK420" s="29">
        <v>0</v>
      </c>
      <c r="DL420" s="29">
        <v>0</v>
      </c>
      <c r="DM420" s="29">
        <v>0</v>
      </c>
      <c r="DN420" s="29">
        <v>2</v>
      </c>
      <c r="DO420" s="29">
        <v>1</v>
      </c>
      <c r="DP420" s="29">
        <v>0</v>
      </c>
      <c r="DQ420" s="44" t="e">
        <f>SUM(#REF!)</f>
        <v>#REF!</v>
      </c>
      <c r="DR420" s="29">
        <v>0</v>
      </c>
      <c r="DS420" s="29">
        <v>0</v>
      </c>
      <c r="DT420" s="29">
        <v>0</v>
      </c>
      <c r="DU420" s="29">
        <v>0</v>
      </c>
      <c r="DV420" s="29">
        <v>0</v>
      </c>
      <c r="DW420" s="29">
        <v>0</v>
      </c>
      <c r="DX420" s="29">
        <v>0</v>
      </c>
      <c r="DY420" s="29">
        <v>0</v>
      </c>
      <c r="DZ420" s="29">
        <v>1</v>
      </c>
      <c r="EA420" s="29">
        <v>1</v>
      </c>
      <c r="EB420" s="29">
        <v>0</v>
      </c>
      <c r="EC420" s="44" t="e">
        <f>SUM(#REF!)</f>
        <v>#REF!</v>
      </c>
    </row>
    <row r="421" spans="1:133" x14ac:dyDescent="0.2">
      <c r="A421" t="s">
        <v>182</v>
      </c>
      <c r="B421" s="17">
        <f>B420/D420*100</f>
        <v>300</v>
      </c>
      <c r="C421" s="17">
        <f>C420/E420*100</f>
        <v>0</v>
      </c>
      <c r="D421" s="17">
        <f>D420/M420*100</f>
        <v>20</v>
      </c>
      <c r="E421" s="17" t="e">
        <f>E420/#REF!*100</f>
        <v>#REF!</v>
      </c>
      <c r="F421" s="17" t="e">
        <f>F420/#REF!*100</f>
        <v>#REF!</v>
      </c>
      <c r="G421" s="17" t="e">
        <f>G420/#REF!*100</f>
        <v>#REF!</v>
      </c>
      <c r="H421" s="17" t="e">
        <f>H420/#REF!*100</f>
        <v>#REF!</v>
      </c>
      <c r="I421" s="17" t="e">
        <f>I420/#REF!*100</f>
        <v>#REF!</v>
      </c>
      <c r="J421" s="17" t="e">
        <f>J420/#REF!*100</f>
        <v>#REF!</v>
      </c>
      <c r="K421" s="17" t="e">
        <f>K420/#REF!*100</f>
        <v>#REF!</v>
      </c>
      <c r="L421" s="17" t="e">
        <f>L420/#REF!*100</f>
        <v>#REF!</v>
      </c>
      <c r="M421" s="45" t="e">
        <f t="shared" si="150"/>
        <v>#REF!</v>
      </c>
      <c r="N421" s="17">
        <f>N420/P420*100</f>
        <v>0</v>
      </c>
      <c r="O421" s="17">
        <f>O420/Q420*100</f>
        <v>0</v>
      </c>
      <c r="P421" s="17" t="e">
        <f>P420/Y420*100</f>
        <v>#REF!</v>
      </c>
      <c r="Q421" s="17" t="e">
        <f>Q420/#REF!*100</f>
        <v>#REF!</v>
      </c>
      <c r="R421" s="17" t="e">
        <f>R420/#REF!*100</f>
        <v>#REF!</v>
      </c>
      <c r="S421" s="17" t="e">
        <f>S420/#REF!*100</f>
        <v>#REF!</v>
      </c>
      <c r="T421" s="17" t="e">
        <f>T420/#REF!*100</f>
        <v>#REF!</v>
      </c>
      <c r="U421" s="17" t="e">
        <f>U420/#REF!*100</f>
        <v>#REF!</v>
      </c>
      <c r="V421" s="17" t="e">
        <f>V420/#REF!*100</f>
        <v>#REF!</v>
      </c>
      <c r="W421" s="17" t="e">
        <f>W420/#REF!*100</f>
        <v>#REF!</v>
      </c>
      <c r="X421" s="17" t="e">
        <f>X420/#REF!*100</f>
        <v>#REF!</v>
      </c>
      <c r="Y421" s="45" t="e">
        <f>SUM(#REF!)</f>
        <v>#REF!</v>
      </c>
      <c r="Z421" s="61" t="e">
        <v>#DIV/0!</v>
      </c>
      <c r="AA421" s="61" t="e">
        <v>#DIV/0!</v>
      </c>
      <c r="AB421" s="61" t="e">
        <v>#REF!</v>
      </c>
      <c r="AC421" s="61" t="e">
        <v>#REF!</v>
      </c>
      <c r="AD421" s="61" t="e">
        <v>#REF!</v>
      </c>
      <c r="AE421" s="61" t="e">
        <v>#REF!</v>
      </c>
      <c r="AF421" s="61" t="e">
        <v>#REF!</v>
      </c>
      <c r="AG421" s="61" t="e">
        <v>#REF!</v>
      </c>
      <c r="AH421" s="61" t="e">
        <v>#REF!</v>
      </c>
      <c r="AI421" s="61" t="e">
        <v>#REF!</v>
      </c>
      <c r="AJ421" s="61" t="e">
        <v>#REF!</v>
      </c>
      <c r="AK421" s="62" t="e">
        <v>#REF!</v>
      </c>
      <c r="AL421" s="61" t="e">
        <v>#DIV/0!</v>
      </c>
      <c r="AM421" s="61" t="e">
        <v>#DIV/0!</v>
      </c>
      <c r="AN421" s="61" t="e">
        <v>#REF!</v>
      </c>
      <c r="AO421" s="61" t="e">
        <v>#REF!</v>
      </c>
      <c r="AP421" s="61" t="e">
        <v>#REF!</v>
      </c>
      <c r="AQ421" s="61" t="e">
        <v>#REF!</v>
      </c>
      <c r="AR421" s="61" t="e">
        <v>#REF!</v>
      </c>
      <c r="AS421" s="61" t="e">
        <v>#REF!</v>
      </c>
      <c r="AT421" s="61" t="e">
        <v>#REF!</v>
      </c>
      <c r="AU421" s="61" t="e">
        <v>#REF!</v>
      </c>
      <c r="AV421" s="61" t="e">
        <v>#REF!</v>
      </c>
      <c r="AW421" s="62" t="e">
        <v>#REF!</v>
      </c>
      <c r="AX421" s="61" t="e">
        <v>#DIV/0!</v>
      </c>
      <c r="AY421" s="61" t="e">
        <v>#DIV/0!</v>
      </c>
      <c r="AZ421" s="61" t="e">
        <v>#REF!</v>
      </c>
      <c r="BA421" s="61" t="e">
        <v>#REF!</v>
      </c>
      <c r="BB421" s="61" t="e">
        <v>#REF!</v>
      </c>
      <c r="BC421" s="61" t="e">
        <v>#REF!</v>
      </c>
      <c r="BD421" s="61" t="e">
        <v>#REF!</v>
      </c>
      <c r="BE421" s="61" t="e">
        <v>#REF!</v>
      </c>
      <c r="BF421" s="61" t="e">
        <v>#REF!</v>
      </c>
      <c r="BG421" s="61" t="e">
        <v>#REF!</v>
      </c>
      <c r="BH421" s="61" t="e">
        <v>#REF!</v>
      </c>
      <c r="BI421" s="62" t="e">
        <v>#REF!</v>
      </c>
      <c r="BJ421" s="61" t="e">
        <v>#DIV/0!</v>
      </c>
      <c r="BK421" s="61" t="e">
        <v>#DIV/0!</v>
      </c>
      <c r="BL421" s="61" t="e">
        <v>#REF!</v>
      </c>
      <c r="BM421" s="61" t="e">
        <v>#REF!</v>
      </c>
      <c r="BN421" s="61" t="e">
        <v>#REF!</v>
      </c>
      <c r="BO421" s="61" t="e">
        <v>#REF!</v>
      </c>
      <c r="BP421" s="61" t="e">
        <v>#REF!</v>
      </c>
      <c r="BQ421" s="61" t="e">
        <v>#REF!</v>
      </c>
      <c r="BR421" s="61" t="e">
        <v>#REF!</v>
      </c>
      <c r="BS421" s="61" t="e">
        <v>#REF!</v>
      </c>
      <c r="BT421" s="61" t="e">
        <v>#REF!</v>
      </c>
      <c r="BU421" s="62" t="e">
        <v>#REF!</v>
      </c>
      <c r="BV421" s="61" t="e">
        <v>#DIV/0!</v>
      </c>
      <c r="BW421" s="61" t="e">
        <v>#DIV/0!</v>
      </c>
      <c r="BX421" s="61" t="e">
        <v>#REF!</v>
      </c>
      <c r="BY421" s="61" t="e">
        <v>#REF!</v>
      </c>
      <c r="BZ421" s="61" t="e">
        <v>#REF!</v>
      </c>
      <c r="CA421" s="61" t="e">
        <v>#REF!</v>
      </c>
      <c r="CB421" s="61" t="e">
        <v>#REF!</v>
      </c>
      <c r="CC421" s="61" t="e">
        <v>#REF!</v>
      </c>
      <c r="CD421" s="61" t="e">
        <v>#REF!</v>
      </c>
      <c r="CE421" s="61" t="e">
        <v>#REF!</v>
      </c>
      <c r="CF421" s="61" t="e">
        <v>#REF!</v>
      </c>
      <c r="CG421" s="62" t="e">
        <v>#REF!</v>
      </c>
      <c r="CH421" s="61" t="e">
        <v>#DIV/0!</v>
      </c>
      <c r="CI421" s="61" t="e">
        <v>#DIV/0!</v>
      </c>
      <c r="CJ421" s="61" t="e">
        <v>#REF!</v>
      </c>
      <c r="CK421" s="61" t="e">
        <v>#REF!</v>
      </c>
      <c r="CL421" s="61" t="e">
        <v>#REF!</v>
      </c>
      <c r="CM421" s="61" t="e">
        <v>#REF!</v>
      </c>
      <c r="CN421" s="61" t="e">
        <v>#REF!</v>
      </c>
      <c r="CO421" s="61" t="e">
        <v>#REF!</v>
      </c>
      <c r="CP421" s="61" t="e">
        <v>#REF!</v>
      </c>
      <c r="CQ421" s="61" t="e">
        <v>#REF!</v>
      </c>
      <c r="CR421" s="61" t="e">
        <v>#REF!</v>
      </c>
      <c r="CS421" s="62" t="e">
        <v>#REF!</v>
      </c>
      <c r="CT421" s="61" t="e">
        <v>#DIV/0!</v>
      </c>
      <c r="CU421" s="61" t="e">
        <v>#DIV/0!</v>
      </c>
      <c r="CV421" s="61" t="e">
        <v>#REF!</v>
      </c>
      <c r="CW421" s="61" t="e">
        <v>#REF!</v>
      </c>
      <c r="CX421" s="61" t="e">
        <v>#REF!</v>
      </c>
      <c r="CY421" s="61" t="e">
        <v>#REF!</v>
      </c>
      <c r="CZ421" s="61" t="e">
        <v>#REF!</v>
      </c>
      <c r="DA421" s="61" t="e">
        <v>#REF!</v>
      </c>
      <c r="DB421" s="61" t="e">
        <v>#REF!</v>
      </c>
      <c r="DC421" s="61" t="e">
        <v>#REF!</v>
      </c>
      <c r="DD421" s="61" t="e">
        <v>#REF!</v>
      </c>
      <c r="DE421" s="62" t="e">
        <v>#REF!</v>
      </c>
      <c r="DF421" s="61" t="e">
        <v>#DIV/0!</v>
      </c>
      <c r="DG421" s="61" t="e">
        <v>#DIV/0!</v>
      </c>
      <c r="DH421" s="61" t="e">
        <v>#REF!</v>
      </c>
      <c r="DI421" s="61" t="e">
        <v>#REF!</v>
      </c>
      <c r="DJ421" s="61" t="e">
        <v>#REF!</v>
      </c>
      <c r="DK421" s="61" t="e">
        <v>#REF!</v>
      </c>
      <c r="DL421" s="61" t="e">
        <v>#REF!</v>
      </c>
      <c r="DM421" s="61" t="e">
        <v>#REF!</v>
      </c>
      <c r="DN421" s="61" t="e">
        <v>#REF!</v>
      </c>
      <c r="DO421" s="61" t="e">
        <v>#REF!</v>
      </c>
      <c r="DP421" s="61" t="e">
        <v>#REF!</v>
      </c>
      <c r="DQ421" s="62" t="e">
        <v>#REF!</v>
      </c>
      <c r="DR421" s="61" t="e">
        <v>#DIV/0!</v>
      </c>
      <c r="DS421" s="61" t="e">
        <v>#DIV/0!</v>
      </c>
      <c r="DT421" s="61" t="e">
        <v>#REF!</v>
      </c>
      <c r="DU421" s="61" t="e">
        <v>#REF!</v>
      </c>
      <c r="DV421" s="61" t="e">
        <v>#REF!</v>
      </c>
      <c r="DW421" s="61" t="e">
        <v>#REF!</v>
      </c>
      <c r="DX421" s="61" t="e">
        <v>#REF!</v>
      </c>
      <c r="DY421" s="61" t="e">
        <v>#REF!</v>
      </c>
      <c r="DZ421" s="61" t="e">
        <v>#REF!</v>
      </c>
      <c r="EA421" s="61" t="e">
        <v>#REF!</v>
      </c>
      <c r="EB421" s="61" t="e">
        <v>#REF!</v>
      </c>
      <c r="EC421" s="62" t="e">
        <v>#REF!</v>
      </c>
    </row>
    <row r="422" spans="1:133" x14ac:dyDescent="0.2">
      <c r="A422" t="s">
        <v>16</v>
      </c>
      <c r="B422" s="29">
        <v>0</v>
      </c>
      <c r="C422" s="29">
        <v>1</v>
      </c>
      <c r="D422" s="29">
        <v>0</v>
      </c>
      <c r="E422" s="29">
        <v>0</v>
      </c>
      <c r="F422" s="29">
        <v>0</v>
      </c>
      <c r="G422" s="29">
        <v>0</v>
      </c>
      <c r="H422" s="29">
        <v>0</v>
      </c>
      <c r="I422" s="29">
        <v>0</v>
      </c>
      <c r="J422" s="29">
        <v>0</v>
      </c>
      <c r="K422" s="29">
        <v>0</v>
      </c>
      <c r="L422" s="29">
        <v>0</v>
      </c>
      <c r="M422" s="45">
        <f t="shared" si="150"/>
        <v>1</v>
      </c>
      <c r="N422" s="29">
        <v>0</v>
      </c>
      <c r="O422" s="29">
        <v>0</v>
      </c>
      <c r="P422" s="29">
        <v>1</v>
      </c>
      <c r="Q422" s="29">
        <v>0</v>
      </c>
      <c r="R422" s="29">
        <v>0</v>
      </c>
      <c r="S422" s="29">
        <v>0</v>
      </c>
      <c r="T422" s="29">
        <v>0</v>
      </c>
      <c r="U422" s="29">
        <v>0</v>
      </c>
      <c r="V422" s="29">
        <v>0</v>
      </c>
      <c r="W422" s="29">
        <v>0</v>
      </c>
      <c r="X422" s="29">
        <v>0</v>
      </c>
      <c r="Y422" s="45" t="e">
        <f>SUM(#REF!)</f>
        <v>#REF!</v>
      </c>
      <c r="Z422" s="29">
        <v>0</v>
      </c>
      <c r="AA422" s="29">
        <v>0</v>
      </c>
      <c r="AB422" s="29">
        <v>0</v>
      </c>
      <c r="AC422" s="29">
        <v>0</v>
      </c>
      <c r="AD422" s="29">
        <v>0</v>
      </c>
      <c r="AE422" s="29">
        <v>0</v>
      </c>
      <c r="AF422" s="29">
        <v>0</v>
      </c>
      <c r="AG422" s="29">
        <v>0</v>
      </c>
      <c r="AH422" s="29">
        <v>0</v>
      </c>
      <c r="AI422" s="29">
        <v>0</v>
      </c>
      <c r="AJ422" s="29">
        <v>0</v>
      </c>
      <c r="AK422" s="62" t="e">
        <v>#REF!</v>
      </c>
      <c r="AL422" s="29">
        <v>0</v>
      </c>
      <c r="AM422" s="29">
        <v>0</v>
      </c>
      <c r="AN422" s="29">
        <v>0</v>
      </c>
      <c r="AO422" s="29">
        <v>0</v>
      </c>
      <c r="AP422" s="29">
        <v>1</v>
      </c>
      <c r="AQ422" s="29">
        <v>0</v>
      </c>
      <c r="AR422" s="29">
        <v>0</v>
      </c>
      <c r="AS422" s="29">
        <v>0</v>
      </c>
      <c r="AT422" s="29">
        <v>0</v>
      </c>
      <c r="AU422" s="29">
        <v>0</v>
      </c>
      <c r="AV422" s="29">
        <v>0</v>
      </c>
      <c r="AW422" s="62" t="e">
        <v>#REF!</v>
      </c>
      <c r="AX422" s="29">
        <v>0</v>
      </c>
      <c r="AY422" s="29">
        <v>0</v>
      </c>
      <c r="AZ422" s="29">
        <v>0</v>
      </c>
      <c r="BA422" s="29">
        <v>0</v>
      </c>
      <c r="BB422" s="29">
        <v>0</v>
      </c>
      <c r="BC422" s="29">
        <v>0</v>
      </c>
      <c r="BD422" s="29">
        <v>0</v>
      </c>
      <c r="BE422" s="29">
        <v>0</v>
      </c>
      <c r="BF422" s="29">
        <v>0</v>
      </c>
      <c r="BG422" s="29">
        <v>0</v>
      </c>
      <c r="BH422" s="29">
        <v>0</v>
      </c>
      <c r="BI422" s="62" t="e">
        <v>#REF!</v>
      </c>
      <c r="BJ422" s="29">
        <v>1</v>
      </c>
      <c r="BK422" s="29">
        <v>0</v>
      </c>
      <c r="BL422" s="29">
        <v>0</v>
      </c>
      <c r="BM422" s="29">
        <v>0</v>
      </c>
      <c r="BN422" s="29">
        <v>0</v>
      </c>
      <c r="BO422" s="29">
        <v>0</v>
      </c>
      <c r="BP422" s="29">
        <v>0</v>
      </c>
      <c r="BQ422" s="29">
        <v>0</v>
      </c>
      <c r="BR422" s="29">
        <v>0</v>
      </c>
      <c r="BS422" s="29">
        <v>0</v>
      </c>
      <c r="BT422" s="29">
        <v>0</v>
      </c>
      <c r="BU422" s="62" t="e">
        <v>#REF!</v>
      </c>
      <c r="BV422" s="29">
        <v>0</v>
      </c>
      <c r="BW422" s="29">
        <v>0</v>
      </c>
      <c r="BX422" s="29">
        <v>0</v>
      </c>
      <c r="BY422" s="29">
        <v>1</v>
      </c>
      <c r="BZ422" s="29">
        <v>0</v>
      </c>
      <c r="CA422" s="29">
        <v>0</v>
      </c>
      <c r="CB422" s="29">
        <v>0</v>
      </c>
      <c r="CC422" s="29">
        <v>0</v>
      </c>
      <c r="CD422" s="29">
        <v>0</v>
      </c>
      <c r="CE422" s="29">
        <v>0</v>
      </c>
      <c r="CF422" s="29">
        <v>0</v>
      </c>
      <c r="CG422" s="62" t="e">
        <v>#REF!</v>
      </c>
      <c r="CH422" s="29">
        <v>0</v>
      </c>
      <c r="CI422" s="29">
        <v>0</v>
      </c>
      <c r="CJ422" s="29">
        <v>0</v>
      </c>
      <c r="CK422" s="29">
        <v>0</v>
      </c>
      <c r="CL422" s="29">
        <v>0</v>
      </c>
      <c r="CM422" s="29">
        <v>0</v>
      </c>
      <c r="CN422" s="29">
        <v>0</v>
      </c>
      <c r="CO422" s="29">
        <v>0</v>
      </c>
      <c r="CP422" s="29">
        <v>0</v>
      </c>
      <c r="CQ422" s="29">
        <v>0</v>
      </c>
      <c r="CR422" s="29">
        <v>0</v>
      </c>
      <c r="CS422" s="62" t="e">
        <v>#REF!</v>
      </c>
      <c r="CT422" s="29">
        <v>0</v>
      </c>
      <c r="CU422" s="29">
        <v>0</v>
      </c>
      <c r="CV422" s="29">
        <v>0</v>
      </c>
      <c r="CW422" s="29">
        <v>0</v>
      </c>
      <c r="CX422" s="29">
        <v>0</v>
      </c>
      <c r="CY422" s="29">
        <v>0</v>
      </c>
      <c r="CZ422" s="29">
        <v>0</v>
      </c>
      <c r="DA422" s="29">
        <v>0</v>
      </c>
      <c r="DB422" s="29">
        <v>0</v>
      </c>
      <c r="DC422" s="29">
        <v>0</v>
      </c>
      <c r="DD422" s="29">
        <v>0</v>
      </c>
      <c r="DE422" s="62" t="e">
        <v>#REF!</v>
      </c>
      <c r="DF422" s="29">
        <v>0</v>
      </c>
      <c r="DG422" s="29">
        <v>0</v>
      </c>
      <c r="DH422" s="29">
        <v>0</v>
      </c>
      <c r="DI422" s="29">
        <v>0</v>
      </c>
      <c r="DJ422" s="29">
        <v>0</v>
      </c>
      <c r="DK422" s="29">
        <v>0</v>
      </c>
      <c r="DL422" s="29">
        <v>0</v>
      </c>
      <c r="DM422" s="29">
        <v>0</v>
      </c>
      <c r="DN422" s="29">
        <v>0</v>
      </c>
      <c r="DO422" s="29">
        <v>0</v>
      </c>
      <c r="DP422" s="29">
        <v>0</v>
      </c>
      <c r="DQ422" s="62" t="e">
        <v>#REF!</v>
      </c>
      <c r="DR422" s="29">
        <v>0</v>
      </c>
      <c r="DS422" s="29">
        <v>0</v>
      </c>
      <c r="DT422" s="29">
        <v>0</v>
      </c>
      <c r="DU422" s="29">
        <v>0</v>
      </c>
      <c r="DV422" s="29">
        <v>0</v>
      </c>
      <c r="DW422" s="29">
        <v>0</v>
      </c>
      <c r="DX422" s="29">
        <v>0</v>
      </c>
      <c r="DY422" s="29">
        <v>0</v>
      </c>
      <c r="DZ422" s="29">
        <v>0</v>
      </c>
      <c r="EA422" s="29">
        <v>0</v>
      </c>
      <c r="EB422" s="29">
        <v>0</v>
      </c>
      <c r="EC422" s="62" t="e">
        <v>#REF!</v>
      </c>
    </row>
    <row r="423" spans="1:133" x14ac:dyDescent="0.2">
      <c r="A423" t="s">
        <v>184</v>
      </c>
      <c r="B423" s="17" t="e">
        <f>B422/D422*100</f>
        <v>#DIV/0!</v>
      </c>
      <c r="C423" s="17" t="e">
        <f>C422/E422*100</f>
        <v>#DIV/0!</v>
      </c>
      <c r="D423" s="17">
        <f>D422/M422*100</f>
        <v>0</v>
      </c>
      <c r="E423" s="17" t="e">
        <f>E422/#REF!*100</f>
        <v>#REF!</v>
      </c>
      <c r="F423" s="17" t="e">
        <f>F422/#REF!*100</f>
        <v>#REF!</v>
      </c>
      <c r="G423" s="17" t="e">
        <f>G422/#REF!*100</f>
        <v>#REF!</v>
      </c>
      <c r="H423" s="17" t="e">
        <f>H422/#REF!*100</f>
        <v>#REF!</v>
      </c>
      <c r="I423" s="17" t="e">
        <f>I422/#REF!*100</f>
        <v>#REF!</v>
      </c>
      <c r="J423" s="17" t="e">
        <f>J422/#REF!*100</f>
        <v>#REF!</v>
      </c>
      <c r="K423" s="17" t="e">
        <f>K422/#REF!*100</f>
        <v>#REF!</v>
      </c>
      <c r="L423" s="17" t="e">
        <f>L422/#REF!*100</f>
        <v>#REF!</v>
      </c>
      <c r="M423" s="45" t="e">
        <f t="shared" si="150"/>
        <v>#DIV/0!</v>
      </c>
      <c r="N423" s="17">
        <f>N422/P422*100</f>
        <v>0</v>
      </c>
      <c r="O423" s="17" t="e">
        <f>O422/Q422*100</f>
        <v>#DIV/0!</v>
      </c>
      <c r="P423" s="17" t="e">
        <f>P422/Y422*100</f>
        <v>#REF!</v>
      </c>
      <c r="Q423" s="17" t="e">
        <f>Q422/#REF!*100</f>
        <v>#REF!</v>
      </c>
      <c r="R423" s="17" t="e">
        <f>R422/#REF!*100</f>
        <v>#REF!</v>
      </c>
      <c r="S423" s="17" t="e">
        <f>S422/#REF!*100</f>
        <v>#REF!</v>
      </c>
      <c r="T423" s="17" t="e">
        <f>T422/#REF!*100</f>
        <v>#REF!</v>
      </c>
      <c r="U423" s="17" t="e">
        <f>U422/#REF!*100</f>
        <v>#REF!</v>
      </c>
      <c r="V423" s="17" t="e">
        <f>V422/#REF!*100</f>
        <v>#REF!</v>
      </c>
      <c r="W423" s="17" t="e">
        <f>W422/#REF!*100</f>
        <v>#REF!</v>
      </c>
      <c r="X423" s="17" t="e">
        <f>X422/#REF!*100</f>
        <v>#REF!</v>
      </c>
      <c r="Y423" s="45" t="e">
        <f>SUM(#REF!)</f>
        <v>#REF!</v>
      </c>
      <c r="Z423" s="61" t="e">
        <v>#DIV/0!</v>
      </c>
      <c r="AA423" s="61" t="e">
        <v>#DIV/0!</v>
      </c>
      <c r="AB423" s="61" t="e">
        <v>#REF!</v>
      </c>
      <c r="AC423" s="61" t="e">
        <v>#REF!</v>
      </c>
      <c r="AD423" s="61" t="e">
        <v>#REF!</v>
      </c>
      <c r="AE423" s="61" t="e">
        <v>#REF!</v>
      </c>
      <c r="AF423" s="61" t="e">
        <v>#REF!</v>
      </c>
      <c r="AG423" s="61" t="e">
        <v>#REF!</v>
      </c>
      <c r="AH423" s="61" t="e">
        <v>#REF!</v>
      </c>
      <c r="AI423" s="61" t="e">
        <v>#REF!</v>
      </c>
      <c r="AJ423" s="61" t="e">
        <v>#REF!</v>
      </c>
      <c r="AK423" s="62" t="e">
        <v>#REF!</v>
      </c>
      <c r="AL423" s="61" t="e">
        <v>#DIV/0!</v>
      </c>
      <c r="AM423" s="61" t="e">
        <v>#DIV/0!</v>
      </c>
      <c r="AN423" s="61" t="e">
        <v>#REF!</v>
      </c>
      <c r="AO423" s="61" t="e">
        <v>#REF!</v>
      </c>
      <c r="AP423" s="61" t="e">
        <v>#REF!</v>
      </c>
      <c r="AQ423" s="61" t="e">
        <v>#REF!</v>
      </c>
      <c r="AR423" s="61" t="e">
        <v>#REF!</v>
      </c>
      <c r="AS423" s="61" t="e">
        <v>#REF!</v>
      </c>
      <c r="AT423" s="61" t="e">
        <v>#REF!</v>
      </c>
      <c r="AU423" s="61" t="e">
        <v>#REF!</v>
      </c>
      <c r="AV423" s="61" t="e">
        <v>#REF!</v>
      </c>
      <c r="AW423" s="62" t="e">
        <v>#REF!</v>
      </c>
      <c r="AX423" s="61" t="e">
        <v>#DIV/0!</v>
      </c>
      <c r="AY423" s="61" t="e">
        <v>#DIV/0!</v>
      </c>
      <c r="AZ423" s="61" t="e">
        <v>#REF!</v>
      </c>
      <c r="BA423" s="61" t="e">
        <v>#REF!</v>
      </c>
      <c r="BB423" s="61" t="e">
        <v>#REF!</v>
      </c>
      <c r="BC423" s="61" t="e">
        <v>#REF!</v>
      </c>
      <c r="BD423" s="61" t="e">
        <v>#REF!</v>
      </c>
      <c r="BE423" s="61" t="e">
        <v>#REF!</v>
      </c>
      <c r="BF423" s="61" t="e">
        <v>#REF!</v>
      </c>
      <c r="BG423" s="61" t="e">
        <v>#REF!</v>
      </c>
      <c r="BH423" s="61" t="e">
        <v>#REF!</v>
      </c>
      <c r="BI423" s="62" t="e">
        <v>#REF!</v>
      </c>
      <c r="BJ423" s="61" t="e">
        <v>#DIV/0!</v>
      </c>
      <c r="BK423" s="61" t="e">
        <v>#DIV/0!</v>
      </c>
      <c r="BL423" s="61" t="e">
        <v>#REF!</v>
      </c>
      <c r="BM423" s="61" t="e">
        <v>#REF!</v>
      </c>
      <c r="BN423" s="61" t="e">
        <v>#REF!</v>
      </c>
      <c r="BO423" s="61" t="e">
        <v>#REF!</v>
      </c>
      <c r="BP423" s="61" t="e">
        <v>#REF!</v>
      </c>
      <c r="BQ423" s="61" t="e">
        <v>#REF!</v>
      </c>
      <c r="BR423" s="61" t="e">
        <v>#REF!</v>
      </c>
      <c r="BS423" s="61" t="e">
        <v>#REF!</v>
      </c>
      <c r="BT423" s="61" t="e">
        <v>#REF!</v>
      </c>
      <c r="BU423" s="62" t="e">
        <v>#REF!</v>
      </c>
      <c r="BV423" s="61" t="e">
        <v>#DIV/0!</v>
      </c>
      <c r="BW423" s="61" t="e">
        <v>#DIV/0!</v>
      </c>
      <c r="BX423" s="61" t="e">
        <v>#REF!</v>
      </c>
      <c r="BY423" s="61" t="e">
        <v>#REF!</v>
      </c>
      <c r="BZ423" s="61" t="e">
        <v>#REF!</v>
      </c>
      <c r="CA423" s="61" t="e">
        <v>#REF!</v>
      </c>
      <c r="CB423" s="61" t="e">
        <v>#REF!</v>
      </c>
      <c r="CC423" s="61" t="e">
        <v>#REF!</v>
      </c>
      <c r="CD423" s="61" t="e">
        <v>#REF!</v>
      </c>
      <c r="CE423" s="61" t="e">
        <v>#REF!</v>
      </c>
      <c r="CF423" s="61" t="e">
        <v>#REF!</v>
      </c>
      <c r="CG423" s="62" t="e">
        <v>#REF!</v>
      </c>
      <c r="CH423" s="61" t="e">
        <v>#DIV/0!</v>
      </c>
      <c r="CI423" s="61" t="e">
        <v>#DIV/0!</v>
      </c>
      <c r="CJ423" s="61" t="e">
        <v>#REF!</v>
      </c>
      <c r="CK423" s="61" t="e">
        <v>#REF!</v>
      </c>
      <c r="CL423" s="61" t="e">
        <v>#REF!</v>
      </c>
      <c r="CM423" s="61" t="e">
        <v>#REF!</v>
      </c>
      <c r="CN423" s="61" t="e">
        <v>#REF!</v>
      </c>
      <c r="CO423" s="61" t="e">
        <v>#REF!</v>
      </c>
      <c r="CP423" s="61" t="e">
        <v>#REF!</v>
      </c>
      <c r="CQ423" s="61" t="e">
        <v>#REF!</v>
      </c>
      <c r="CR423" s="61" t="e">
        <v>#REF!</v>
      </c>
      <c r="CS423" s="62" t="e">
        <v>#REF!</v>
      </c>
      <c r="CT423" s="61" t="e">
        <v>#DIV/0!</v>
      </c>
      <c r="CU423" s="61" t="e">
        <v>#DIV/0!</v>
      </c>
      <c r="CV423" s="61" t="e">
        <v>#REF!</v>
      </c>
      <c r="CW423" s="61" t="e">
        <v>#REF!</v>
      </c>
      <c r="CX423" s="61" t="e">
        <v>#REF!</v>
      </c>
      <c r="CY423" s="61" t="e">
        <v>#REF!</v>
      </c>
      <c r="CZ423" s="61" t="e">
        <v>#REF!</v>
      </c>
      <c r="DA423" s="61" t="e">
        <v>#REF!</v>
      </c>
      <c r="DB423" s="61" t="e">
        <v>#REF!</v>
      </c>
      <c r="DC423" s="61" t="e">
        <v>#REF!</v>
      </c>
      <c r="DD423" s="61" t="e">
        <v>#REF!</v>
      </c>
      <c r="DE423" s="62" t="e">
        <v>#REF!</v>
      </c>
      <c r="DF423" s="61" t="e">
        <v>#DIV/0!</v>
      </c>
      <c r="DG423" s="61" t="e">
        <v>#DIV/0!</v>
      </c>
      <c r="DH423" s="61" t="e">
        <v>#REF!</v>
      </c>
      <c r="DI423" s="61" t="e">
        <v>#REF!</v>
      </c>
      <c r="DJ423" s="61" t="e">
        <v>#REF!</v>
      </c>
      <c r="DK423" s="61" t="e">
        <v>#REF!</v>
      </c>
      <c r="DL423" s="61" t="e">
        <v>#REF!</v>
      </c>
      <c r="DM423" s="61" t="e">
        <v>#REF!</v>
      </c>
      <c r="DN423" s="61" t="e">
        <v>#REF!</v>
      </c>
      <c r="DO423" s="61" t="e">
        <v>#REF!</v>
      </c>
      <c r="DP423" s="61" t="e">
        <v>#REF!</v>
      </c>
      <c r="DQ423" s="62" t="e">
        <v>#REF!</v>
      </c>
      <c r="DR423" s="61" t="e">
        <v>#DIV/0!</v>
      </c>
      <c r="DS423" s="61" t="e">
        <v>#DIV/0!</v>
      </c>
      <c r="DT423" s="61" t="e">
        <v>#REF!</v>
      </c>
      <c r="DU423" s="61" t="e">
        <v>#REF!</v>
      </c>
      <c r="DV423" s="61" t="e">
        <v>#REF!</v>
      </c>
      <c r="DW423" s="61" t="e">
        <v>#REF!</v>
      </c>
      <c r="DX423" s="61" t="e">
        <v>#REF!</v>
      </c>
      <c r="DY423" s="61" t="e">
        <v>#REF!</v>
      </c>
      <c r="DZ423" s="61" t="e">
        <v>#REF!</v>
      </c>
      <c r="EA423" s="61" t="e">
        <v>#REF!</v>
      </c>
      <c r="EB423" s="61" t="e">
        <v>#REF!</v>
      </c>
      <c r="EC423" s="62" t="e">
        <v>#REF!</v>
      </c>
    </row>
    <row r="424" spans="1:133" x14ac:dyDescent="0.2">
      <c r="A424" s="33" t="s">
        <v>152</v>
      </c>
      <c r="B424" s="33">
        <f>B414+B416+B418+B420+B422</f>
        <v>6</v>
      </c>
      <c r="C424" s="33">
        <f t="shared" ref="C424:L424" si="151">C414+C416+C418+C420+C422</f>
        <v>4</v>
      </c>
      <c r="D424" s="33">
        <f t="shared" si="151"/>
        <v>1</v>
      </c>
      <c r="E424" s="33">
        <f t="shared" si="151"/>
        <v>1</v>
      </c>
      <c r="F424" s="33">
        <f t="shared" si="151"/>
        <v>0</v>
      </c>
      <c r="G424" s="33">
        <f t="shared" si="151"/>
        <v>0</v>
      </c>
      <c r="H424" s="33">
        <f t="shared" si="151"/>
        <v>0</v>
      </c>
      <c r="I424" s="33">
        <f t="shared" si="151"/>
        <v>0</v>
      </c>
      <c r="J424" s="33">
        <f t="shared" si="151"/>
        <v>0</v>
      </c>
      <c r="K424" s="33">
        <f t="shared" si="151"/>
        <v>0</v>
      </c>
      <c r="L424" s="33">
        <f t="shared" si="151"/>
        <v>0</v>
      </c>
      <c r="M424" s="46">
        <f>SUM(B424:L424)</f>
        <v>12</v>
      </c>
      <c r="N424" s="33">
        <f>N414+N416+N418+N420+N422</f>
        <v>0</v>
      </c>
      <c r="O424" s="33">
        <f t="shared" ref="O424:X424" si="152">O414+O416+O418+O420+O422</f>
        <v>0</v>
      </c>
      <c r="P424" s="33">
        <f t="shared" si="152"/>
        <v>5</v>
      </c>
      <c r="Q424" s="33">
        <f t="shared" si="152"/>
        <v>1</v>
      </c>
      <c r="R424" s="33">
        <f t="shared" si="152"/>
        <v>0</v>
      </c>
      <c r="S424" s="33">
        <f t="shared" si="152"/>
        <v>0</v>
      </c>
      <c r="T424" s="33">
        <f t="shared" si="152"/>
        <v>0</v>
      </c>
      <c r="U424" s="33">
        <f t="shared" si="152"/>
        <v>1</v>
      </c>
      <c r="V424" s="33">
        <f t="shared" si="152"/>
        <v>0</v>
      </c>
      <c r="W424" s="33">
        <f t="shared" si="152"/>
        <v>0</v>
      </c>
      <c r="X424" s="33">
        <f t="shared" si="152"/>
        <v>0</v>
      </c>
      <c r="Y424" s="46">
        <f>SUM(N424:X424)</f>
        <v>7</v>
      </c>
      <c r="Z424" s="33">
        <f>Z414+Z416+Z418+Z420+Z422</f>
        <v>1</v>
      </c>
      <c r="AA424" s="33">
        <f t="shared" ref="AA424:AJ424" si="153">AA414+AA416+AA418+AA420+AA422</f>
        <v>1</v>
      </c>
      <c r="AB424" s="33">
        <f t="shared" si="153"/>
        <v>0</v>
      </c>
      <c r="AC424" s="33">
        <f t="shared" si="153"/>
        <v>2</v>
      </c>
      <c r="AD424" s="33">
        <f t="shared" si="153"/>
        <v>1</v>
      </c>
      <c r="AE424" s="33">
        <f t="shared" si="153"/>
        <v>1</v>
      </c>
      <c r="AF424" s="33">
        <f t="shared" si="153"/>
        <v>0</v>
      </c>
      <c r="AG424" s="33">
        <f t="shared" si="153"/>
        <v>0</v>
      </c>
      <c r="AH424" s="33">
        <f t="shared" si="153"/>
        <v>0</v>
      </c>
      <c r="AI424" s="33">
        <f t="shared" si="153"/>
        <v>0</v>
      </c>
      <c r="AJ424" s="33">
        <f t="shared" si="153"/>
        <v>0</v>
      </c>
      <c r="AK424" s="46">
        <f>SUM(Z424:AJ424)</f>
        <v>6</v>
      </c>
      <c r="AL424" s="33">
        <f>AL414+AL416+AL418+AL420+AL422</f>
        <v>2</v>
      </c>
      <c r="AM424" s="33">
        <f t="shared" ref="AM424:AV424" si="154">AM414+AM416+AM418+AM420+AM422</f>
        <v>3</v>
      </c>
      <c r="AN424" s="33">
        <f t="shared" si="154"/>
        <v>1</v>
      </c>
      <c r="AO424" s="33">
        <f t="shared" si="154"/>
        <v>0</v>
      </c>
      <c r="AP424" s="33">
        <f t="shared" si="154"/>
        <v>3</v>
      </c>
      <c r="AQ424" s="33">
        <f t="shared" si="154"/>
        <v>1</v>
      </c>
      <c r="AR424" s="33">
        <f t="shared" si="154"/>
        <v>0</v>
      </c>
      <c r="AS424" s="33">
        <f t="shared" si="154"/>
        <v>0</v>
      </c>
      <c r="AT424" s="33">
        <f t="shared" si="154"/>
        <v>0</v>
      </c>
      <c r="AU424" s="33">
        <f t="shared" si="154"/>
        <v>0</v>
      </c>
      <c r="AV424" s="33">
        <f t="shared" si="154"/>
        <v>0</v>
      </c>
      <c r="AW424" s="46">
        <f>SUM(AL424:AV424)</f>
        <v>10</v>
      </c>
      <c r="AX424" s="33">
        <f>AX414+AX416+AX418+AX420+AX422</f>
        <v>0</v>
      </c>
      <c r="AY424" s="33">
        <f t="shared" ref="AY424:BH424" si="155">AY414+AY416+AY418+AY420+AY422</f>
        <v>1</v>
      </c>
      <c r="AZ424" s="33">
        <f t="shared" si="155"/>
        <v>1</v>
      </c>
      <c r="BA424" s="33">
        <f t="shared" si="155"/>
        <v>0</v>
      </c>
      <c r="BB424" s="33">
        <f t="shared" si="155"/>
        <v>1</v>
      </c>
      <c r="BC424" s="33">
        <f t="shared" si="155"/>
        <v>0</v>
      </c>
      <c r="BD424" s="33">
        <f t="shared" si="155"/>
        <v>0</v>
      </c>
      <c r="BE424" s="33">
        <f t="shared" si="155"/>
        <v>0</v>
      </c>
      <c r="BF424" s="33">
        <f t="shared" si="155"/>
        <v>0</v>
      </c>
      <c r="BG424" s="33">
        <f t="shared" si="155"/>
        <v>0</v>
      </c>
      <c r="BH424" s="33">
        <f t="shared" si="155"/>
        <v>0</v>
      </c>
      <c r="BI424" s="46">
        <f>SUM(AX424:BH424)</f>
        <v>3</v>
      </c>
      <c r="BJ424" s="33">
        <f>BJ414+BJ416+BJ418+BJ420+BJ422</f>
        <v>3</v>
      </c>
      <c r="BK424" s="33">
        <f t="shared" ref="BK424:BT424" si="156">BK414+BK416+BK418+BK420+BK422</f>
        <v>1</v>
      </c>
      <c r="BL424" s="33">
        <f t="shared" si="156"/>
        <v>0</v>
      </c>
      <c r="BM424" s="33">
        <f t="shared" si="156"/>
        <v>2</v>
      </c>
      <c r="BN424" s="33">
        <f t="shared" si="156"/>
        <v>0</v>
      </c>
      <c r="BO424" s="33">
        <f t="shared" si="156"/>
        <v>1</v>
      </c>
      <c r="BP424" s="33">
        <f t="shared" si="156"/>
        <v>0</v>
      </c>
      <c r="BQ424" s="33">
        <f t="shared" si="156"/>
        <v>0</v>
      </c>
      <c r="BR424" s="33">
        <f t="shared" si="156"/>
        <v>0</v>
      </c>
      <c r="BS424" s="33">
        <f t="shared" si="156"/>
        <v>0</v>
      </c>
      <c r="BT424" s="33">
        <f t="shared" si="156"/>
        <v>0</v>
      </c>
      <c r="BU424" s="46">
        <f>SUM(BJ424:BT424)</f>
        <v>7</v>
      </c>
      <c r="BV424" s="33">
        <f>BV414+BV416+BV418+BV420+BV422</f>
        <v>0</v>
      </c>
      <c r="BW424" s="33">
        <f t="shared" ref="BW424:CF424" si="157">BW414+BW416+BW418+BW420+BW422</f>
        <v>0</v>
      </c>
      <c r="BX424" s="33">
        <f t="shared" si="157"/>
        <v>1</v>
      </c>
      <c r="BY424" s="33">
        <f t="shared" si="157"/>
        <v>1</v>
      </c>
      <c r="BZ424" s="33">
        <f t="shared" si="157"/>
        <v>0</v>
      </c>
      <c r="CA424" s="33">
        <f t="shared" si="157"/>
        <v>1</v>
      </c>
      <c r="CB424" s="33">
        <f t="shared" si="157"/>
        <v>2</v>
      </c>
      <c r="CC424" s="33">
        <f t="shared" si="157"/>
        <v>0</v>
      </c>
      <c r="CD424" s="33">
        <f t="shared" si="157"/>
        <v>0</v>
      </c>
      <c r="CE424" s="33">
        <f t="shared" si="157"/>
        <v>0</v>
      </c>
      <c r="CF424" s="33">
        <f t="shared" si="157"/>
        <v>0</v>
      </c>
      <c r="CG424" s="46">
        <f>SUM(BV424:CF424)</f>
        <v>5</v>
      </c>
      <c r="CH424" s="33">
        <f>CH414+CH416+CH418+CH420+CH422</f>
        <v>0</v>
      </c>
      <c r="CI424" s="33">
        <f t="shared" ref="CI424:CR424" si="158">CI414+CI416+CI418+CI420+CI422</f>
        <v>0</v>
      </c>
      <c r="CJ424" s="33">
        <f t="shared" si="158"/>
        <v>0</v>
      </c>
      <c r="CK424" s="33">
        <f t="shared" si="158"/>
        <v>2</v>
      </c>
      <c r="CL424" s="33">
        <f t="shared" si="158"/>
        <v>0</v>
      </c>
      <c r="CM424" s="33">
        <f t="shared" si="158"/>
        <v>0</v>
      </c>
      <c r="CN424" s="33">
        <f t="shared" si="158"/>
        <v>1</v>
      </c>
      <c r="CO424" s="33">
        <f t="shared" si="158"/>
        <v>1</v>
      </c>
      <c r="CP424" s="33">
        <f t="shared" si="158"/>
        <v>0</v>
      </c>
      <c r="CQ424" s="33">
        <f t="shared" si="158"/>
        <v>1</v>
      </c>
      <c r="CR424" s="33">
        <f t="shared" si="158"/>
        <v>0</v>
      </c>
      <c r="CS424" s="46">
        <f>SUM(CH424:CR424)</f>
        <v>5</v>
      </c>
      <c r="CT424" s="33">
        <f>CT414+CT416+CT418+CT420+CT422</f>
        <v>0</v>
      </c>
      <c r="CU424" s="33">
        <f t="shared" ref="CU424:DD424" si="159">CU414+CU416+CU418+CU420+CU422</f>
        <v>0</v>
      </c>
      <c r="CV424" s="33">
        <f t="shared" si="159"/>
        <v>1</v>
      </c>
      <c r="CW424" s="33">
        <f t="shared" si="159"/>
        <v>0</v>
      </c>
      <c r="CX424" s="33">
        <f t="shared" si="159"/>
        <v>0</v>
      </c>
      <c r="CY424" s="33">
        <f t="shared" si="159"/>
        <v>0</v>
      </c>
      <c r="CZ424" s="33">
        <f t="shared" si="159"/>
        <v>0</v>
      </c>
      <c r="DA424" s="33">
        <f t="shared" si="159"/>
        <v>0</v>
      </c>
      <c r="DB424" s="33">
        <f t="shared" si="159"/>
        <v>0</v>
      </c>
      <c r="DC424" s="33">
        <f t="shared" si="159"/>
        <v>0</v>
      </c>
      <c r="DD424" s="33">
        <f t="shared" si="159"/>
        <v>3</v>
      </c>
      <c r="DE424" s="46">
        <f>SUM(CT424:DD424)</f>
        <v>4</v>
      </c>
      <c r="DF424" s="33">
        <f>DF414+DF416+DF418+DF420+DF422</f>
        <v>0</v>
      </c>
      <c r="DG424" s="33">
        <f t="shared" ref="DG424:DP424" si="160">DG414+DG416+DG418+DG420+DG422</f>
        <v>0</v>
      </c>
      <c r="DH424" s="33">
        <f t="shared" si="160"/>
        <v>1</v>
      </c>
      <c r="DI424" s="33">
        <f t="shared" si="160"/>
        <v>0</v>
      </c>
      <c r="DJ424" s="33">
        <f t="shared" si="160"/>
        <v>1</v>
      </c>
      <c r="DK424" s="33">
        <f t="shared" si="160"/>
        <v>0</v>
      </c>
      <c r="DL424" s="33">
        <f t="shared" si="160"/>
        <v>0</v>
      </c>
      <c r="DM424" s="33">
        <f t="shared" si="160"/>
        <v>0</v>
      </c>
      <c r="DN424" s="33">
        <f t="shared" si="160"/>
        <v>3</v>
      </c>
      <c r="DO424" s="33">
        <f t="shared" si="160"/>
        <v>1</v>
      </c>
      <c r="DP424" s="33">
        <f t="shared" si="160"/>
        <v>0</v>
      </c>
      <c r="DQ424" s="46">
        <f>SUM(DF424:DP424)</f>
        <v>6</v>
      </c>
      <c r="DR424" s="33">
        <f>DR414+DR416+DR418+DR420+DR422</f>
        <v>0</v>
      </c>
      <c r="DS424" s="33">
        <f t="shared" ref="DS424:EB424" si="161">DS414+DS416+DS418+DS420+DS422</f>
        <v>0</v>
      </c>
      <c r="DT424" s="33">
        <f t="shared" si="161"/>
        <v>0</v>
      </c>
      <c r="DU424" s="33">
        <f t="shared" si="161"/>
        <v>0</v>
      </c>
      <c r="DV424" s="33">
        <f t="shared" si="161"/>
        <v>0</v>
      </c>
      <c r="DW424" s="33">
        <f t="shared" si="161"/>
        <v>0</v>
      </c>
      <c r="DX424" s="33">
        <f t="shared" si="161"/>
        <v>0</v>
      </c>
      <c r="DY424" s="33">
        <f t="shared" si="161"/>
        <v>1</v>
      </c>
      <c r="DZ424" s="33">
        <f t="shared" si="161"/>
        <v>1</v>
      </c>
      <c r="EA424" s="33">
        <f t="shared" si="161"/>
        <v>1</v>
      </c>
      <c r="EB424" s="33">
        <f t="shared" si="161"/>
        <v>0</v>
      </c>
      <c r="EC424" s="46">
        <f>SUM(DR424:EB424)</f>
        <v>3</v>
      </c>
    </row>
    <row r="425" spans="1:133" x14ac:dyDescent="0.2">
      <c r="M425" s="149">
        <f>M424/M412</f>
        <v>1</v>
      </c>
      <c r="Y425" s="149">
        <f>Y424/Y412</f>
        <v>0.58333333333333337</v>
      </c>
      <c r="AK425" s="149">
        <f>AK424/AK412</f>
        <v>0.5</v>
      </c>
      <c r="AW425" s="149">
        <f>AW424/AW412</f>
        <v>0.83333333333333337</v>
      </c>
      <c r="BI425" s="149">
        <f>BI424/BI412</f>
        <v>0.25</v>
      </c>
      <c r="BU425" s="149">
        <f>BU424/BU412</f>
        <v>0.58333333333333337</v>
      </c>
      <c r="CG425" s="149">
        <f>CG424/CG412</f>
        <v>0.41666666666666669</v>
      </c>
      <c r="CS425" s="149">
        <f>CS424/CS412</f>
        <v>0.41666666666666669</v>
      </c>
      <c r="DE425" s="149">
        <f>DE424/DE412</f>
        <v>0.33333333333333331</v>
      </c>
      <c r="DQ425" s="149">
        <f>DQ424/DQ412</f>
        <v>0.5</v>
      </c>
      <c r="EC425" s="149">
        <f>EC424/EC412</f>
        <v>0.25</v>
      </c>
    </row>
    <row r="426" spans="1:133" x14ac:dyDescent="0.2">
      <c r="M426" s="149"/>
    </row>
    <row r="427" spans="1:133" x14ac:dyDescent="0.2">
      <c r="A427" s="210" t="s">
        <v>506</v>
      </c>
      <c r="B427" s="210"/>
      <c r="C427" s="210"/>
      <c r="D427" s="210"/>
      <c r="E427" s="210"/>
      <c r="F427" s="210"/>
      <c r="G427" s="210"/>
      <c r="H427" s="210"/>
      <c r="I427" s="210"/>
    </row>
    <row r="428" spans="1:133" ht="96" x14ac:dyDescent="0.2">
      <c r="B428" s="56" t="s">
        <v>236</v>
      </c>
      <c r="C428" s="56" t="s">
        <v>237</v>
      </c>
      <c r="D428" s="56" t="s">
        <v>238</v>
      </c>
      <c r="E428" s="56" t="s">
        <v>239</v>
      </c>
      <c r="F428" s="56" t="s">
        <v>240</v>
      </c>
      <c r="G428" s="56" t="s">
        <v>241</v>
      </c>
      <c r="H428" s="56" t="s">
        <v>242</v>
      </c>
      <c r="I428" s="43" t="s">
        <v>85</v>
      </c>
    </row>
    <row r="429" spans="1:133" x14ac:dyDescent="0.2">
      <c r="A429" t="s">
        <v>159</v>
      </c>
      <c r="B429" s="29">
        <v>0</v>
      </c>
      <c r="C429" s="29">
        <v>0</v>
      </c>
      <c r="D429" s="29">
        <v>1</v>
      </c>
      <c r="E429" s="29">
        <v>0</v>
      </c>
      <c r="F429" s="29">
        <v>0</v>
      </c>
      <c r="G429" s="29">
        <v>0</v>
      </c>
      <c r="H429" s="29">
        <v>0</v>
      </c>
      <c r="I429" s="44">
        <f>SUM(B429:H429)</f>
        <v>1</v>
      </c>
    </row>
    <row r="430" spans="1:133" x14ac:dyDescent="0.2">
      <c r="A430" t="s">
        <v>158</v>
      </c>
      <c r="B430" s="17">
        <f>B429/D429*100</f>
        <v>0</v>
      </c>
      <c r="C430" s="17" t="e">
        <f>C429/E429*100</f>
        <v>#DIV/0!</v>
      </c>
      <c r="D430" s="17">
        <f>D429/I429*100</f>
        <v>100</v>
      </c>
      <c r="E430" s="17" t="e">
        <f>E429/#REF!*100</f>
        <v>#REF!</v>
      </c>
      <c r="F430" s="17" t="e">
        <f>F429/#REF!*100</f>
        <v>#REF!</v>
      </c>
      <c r="G430" s="17" t="e">
        <f>G429/#REF!*100</f>
        <v>#REF!</v>
      </c>
      <c r="H430" s="17" t="e">
        <f>H429/#REF!*100</f>
        <v>#REF!</v>
      </c>
      <c r="I430" s="44" t="e">
        <f t="shared" ref="I430:I444" si="162">SUM(B430:H430)</f>
        <v>#DIV/0!</v>
      </c>
    </row>
    <row r="431" spans="1:133" x14ac:dyDescent="0.2">
      <c r="A431" t="s">
        <v>160</v>
      </c>
      <c r="B431" s="29">
        <v>0</v>
      </c>
      <c r="C431" s="29">
        <v>0</v>
      </c>
      <c r="D431" s="29">
        <v>5</v>
      </c>
      <c r="E431" s="29">
        <v>2</v>
      </c>
      <c r="F431" s="29">
        <v>0</v>
      </c>
      <c r="G431" s="29">
        <v>0</v>
      </c>
      <c r="H431" s="29">
        <v>3</v>
      </c>
      <c r="I431" s="44">
        <f t="shared" si="162"/>
        <v>10</v>
      </c>
    </row>
    <row r="432" spans="1:133" x14ac:dyDescent="0.2">
      <c r="A432" t="s">
        <v>161</v>
      </c>
      <c r="B432" s="17">
        <f>B431/D431*100</f>
        <v>0</v>
      </c>
      <c r="C432" s="17">
        <f>C431/E431*100</f>
        <v>0</v>
      </c>
      <c r="D432" s="17">
        <f>D431/I431*100</f>
        <v>50</v>
      </c>
      <c r="E432" s="17" t="e">
        <f>E431/#REF!*100</f>
        <v>#REF!</v>
      </c>
      <c r="F432" s="17" t="e">
        <f>F431/#REF!*100</f>
        <v>#REF!</v>
      </c>
      <c r="G432" s="17" t="e">
        <f>G431/#REF!*100</f>
        <v>#REF!</v>
      </c>
      <c r="H432" s="17" t="e">
        <f>H431/#REF!*100</f>
        <v>#REF!</v>
      </c>
      <c r="I432" s="44" t="e">
        <f t="shared" si="162"/>
        <v>#REF!</v>
      </c>
    </row>
    <row r="433" spans="1:9" x14ac:dyDescent="0.2">
      <c r="A433" s="30" t="s">
        <v>185</v>
      </c>
      <c r="B433" s="30">
        <f>B429+B431</f>
        <v>0</v>
      </c>
      <c r="C433" s="30">
        <f t="shared" ref="C433:H433" si="163">C429+C431</f>
        <v>0</v>
      </c>
      <c r="D433" s="30">
        <f t="shared" si="163"/>
        <v>6</v>
      </c>
      <c r="E433" s="30">
        <f t="shared" si="163"/>
        <v>2</v>
      </c>
      <c r="F433" s="30">
        <f t="shared" si="163"/>
        <v>0</v>
      </c>
      <c r="G433" s="30">
        <f t="shared" si="163"/>
        <v>0</v>
      </c>
      <c r="H433" s="30">
        <f t="shared" si="163"/>
        <v>3</v>
      </c>
      <c r="I433" s="147">
        <v>10</v>
      </c>
    </row>
    <row r="434" spans="1:9" x14ac:dyDescent="0.2">
      <c r="A434" s="30" t="s">
        <v>186</v>
      </c>
      <c r="B434" s="30">
        <f>B433/I433*100</f>
        <v>0</v>
      </c>
      <c r="C434" s="30">
        <f>C433/I433*100</f>
        <v>0</v>
      </c>
      <c r="D434" s="30">
        <f>D433/I433*100</f>
        <v>60</v>
      </c>
      <c r="E434" s="30">
        <f>E433/I433*100</f>
        <v>20</v>
      </c>
      <c r="F434" s="30">
        <f>F433/I433*100</f>
        <v>0</v>
      </c>
      <c r="G434" s="30">
        <f>G433/I433*100</f>
        <v>0</v>
      </c>
      <c r="H434" s="30">
        <f>H433/I433*100</f>
        <v>30</v>
      </c>
      <c r="I434" s="44"/>
    </row>
    <row r="435" spans="1:9" x14ac:dyDescent="0.2">
      <c r="A435" t="s">
        <v>176</v>
      </c>
      <c r="B435" s="29">
        <v>0</v>
      </c>
      <c r="C435" s="29">
        <v>0</v>
      </c>
      <c r="D435" s="29">
        <v>4</v>
      </c>
      <c r="E435" s="29">
        <v>0</v>
      </c>
      <c r="F435" s="29">
        <v>0</v>
      </c>
      <c r="G435" s="29">
        <v>0</v>
      </c>
      <c r="H435" s="29">
        <v>2</v>
      </c>
      <c r="I435" s="44">
        <f t="shared" si="162"/>
        <v>6</v>
      </c>
    </row>
    <row r="436" spans="1:9" x14ac:dyDescent="0.2">
      <c r="A436" t="s">
        <v>180</v>
      </c>
      <c r="B436" s="17">
        <f>B435/D435*100</f>
        <v>0</v>
      </c>
      <c r="C436" s="17" t="e">
        <f>C435/E435*100</f>
        <v>#DIV/0!</v>
      </c>
      <c r="D436" s="17">
        <f>D435/I435*100</f>
        <v>66.666666666666657</v>
      </c>
      <c r="E436" s="17" t="e">
        <f>E435/#REF!*100</f>
        <v>#REF!</v>
      </c>
      <c r="F436" s="17" t="e">
        <f>F435/#REF!*100</f>
        <v>#REF!</v>
      </c>
      <c r="G436" s="17" t="e">
        <f>G435/#REF!*100</f>
        <v>#REF!</v>
      </c>
      <c r="H436" s="17" t="e">
        <f>H435/#REF!*100</f>
        <v>#REF!</v>
      </c>
      <c r="I436" s="44" t="e">
        <f t="shared" si="162"/>
        <v>#DIV/0!</v>
      </c>
    </row>
    <row r="437" spans="1:9" x14ac:dyDescent="0.2">
      <c r="A437" t="s">
        <v>55</v>
      </c>
      <c r="B437" s="29">
        <v>0</v>
      </c>
      <c r="C437" s="29">
        <v>0</v>
      </c>
      <c r="D437" s="29">
        <v>0</v>
      </c>
      <c r="E437" s="29">
        <v>0</v>
      </c>
      <c r="F437" s="29">
        <v>0</v>
      </c>
      <c r="G437" s="29">
        <v>0</v>
      </c>
      <c r="H437" s="29">
        <v>0</v>
      </c>
      <c r="I437" s="44">
        <f t="shared" si="162"/>
        <v>0</v>
      </c>
    </row>
    <row r="438" spans="1:9" x14ac:dyDescent="0.2">
      <c r="A438" t="s">
        <v>181</v>
      </c>
      <c r="B438" s="17" t="e">
        <f>B437/D437*100</f>
        <v>#DIV/0!</v>
      </c>
      <c r="C438" s="17" t="e">
        <f>C437/E437*100</f>
        <v>#DIV/0!</v>
      </c>
      <c r="D438" s="17" t="e">
        <f>D437/I437*100</f>
        <v>#DIV/0!</v>
      </c>
      <c r="E438" s="17" t="e">
        <f>E437/#REF!*100</f>
        <v>#REF!</v>
      </c>
      <c r="F438" s="17" t="e">
        <f>F437/#REF!*100</f>
        <v>#REF!</v>
      </c>
      <c r="G438" s="17" t="e">
        <f>G437/#REF!*100</f>
        <v>#REF!</v>
      </c>
      <c r="H438" s="17" t="e">
        <f>H437/#REF!*100</f>
        <v>#REF!</v>
      </c>
      <c r="I438" s="44" t="e">
        <f t="shared" si="162"/>
        <v>#DIV/0!</v>
      </c>
    </row>
    <row r="439" spans="1:9" x14ac:dyDescent="0.2">
      <c r="A439" t="s">
        <v>56</v>
      </c>
      <c r="B439" s="29">
        <v>0</v>
      </c>
      <c r="C439" s="29">
        <v>0</v>
      </c>
      <c r="D439" s="29">
        <v>1</v>
      </c>
      <c r="E439" s="29">
        <v>0</v>
      </c>
      <c r="F439" s="29">
        <v>0</v>
      </c>
      <c r="G439" s="29">
        <v>0</v>
      </c>
      <c r="H439" s="29">
        <v>0</v>
      </c>
      <c r="I439" s="44">
        <f t="shared" si="162"/>
        <v>1</v>
      </c>
    </row>
    <row r="440" spans="1:9" x14ac:dyDescent="0.2">
      <c r="A440" t="s">
        <v>182</v>
      </c>
      <c r="B440" s="17">
        <f>B439/D439*100</f>
        <v>0</v>
      </c>
      <c r="C440" s="17" t="e">
        <f>C439/E439*100</f>
        <v>#DIV/0!</v>
      </c>
      <c r="D440" s="17">
        <f>D439/I439*100</f>
        <v>100</v>
      </c>
      <c r="E440" s="17" t="e">
        <f>E439/#REF!*100</f>
        <v>#REF!</v>
      </c>
      <c r="F440" s="17" t="e">
        <f>F439/#REF!*100</f>
        <v>#REF!</v>
      </c>
      <c r="G440" s="17" t="e">
        <f>G439/#REF!*100</f>
        <v>#REF!</v>
      </c>
      <c r="H440" s="17" t="e">
        <f>H439/#REF!*100</f>
        <v>#REF!</v>
      </c>
      <c r="I440" s="44" t="e">
        <f t="shared" si="162"/>
        <v>#DIV/0!</v>
      </c>
    </row>
    <row r="441" spans="1:9" x14ac:dyDescent="0.2">
      <c r="A441" t="s">
        <v>183</v>
      </c>
      <c r="B441" s="29">
        <v>0</v>
      </c>
      <c r="C441" s="29">
        <v>0</v>
      </c>
      <c r="D441" s="29">
        <v>1</v>
      </c>
      <c r="E441" s="29">
        <v>2</v>
      </c>
      <c r="F441" s="29">
        <v>0</v>
      </c>
      <c r="G441" s="29">
        <v>0</v>
      </c>
      <c r="H441" s="29">
        <v>1</v>
      </c>
      <c r="I441" s="44">
        <f t="shared" si="162"/>
        <v>4</v>
      </c>
    </row>
    <row r="442" spans="1:9" x14ac:dyDescent="0.2">
      <c r="A442" t="s">
        <v>182</v>
      </c>
      <c r="B442" s="17">
        <f>B441/D441*100</f>
        <v>0</v>
      </c>
      <c r="C442" s="17">
        <f>C441/E441*100</f>
        <v>0</v>
      </c>
      <c r="D442" s="17">
        <f>D441/I441*100</f>
        <v>25</v>
      </c>
      <c r="E442" s="17" t="e">
        <f>E441/#REF!*100</f>
        <v>#REF!</v>
      </c>
      <c r="F442" s="17" t="e">
        <f>F441/#REF!*100</f>
        <v>#REF!</v>
      </c>
      <c r="G442" s="17" t="e">
        <f>G441/#REF!*100</f>
        <v>#REF!</v>
      </c>
      <c r="H442" s="17" t="e">
        <f>H441/#REF!*100</f>
        <v>#REF!</v>
      </c>
      <c r="I442" s="44" t="e">
        <f t="shared" si="162"/>
        <v>#REF!</v>
      </c>
    </row>
    <row r="443" spans="1:9" x14ac:dyDescent="0.2">
      <c r="A443" t="s">
        <v>16</v>
      </c>
      <c r="B443" s="29">
        <v>0</v>
      </c>
      <c r="C443" s="29">
        <v>0</v>
      </c>
      <c r="D443" s="29">
        <v>0</v>
      </c>
      <c r="E443" s="29">
        <v>0</v>
      </c>
      <c r="F443" s="29">
        <v>0</v>
      </c>
      <c r="G443" s="29">
        <v>0</v>
      </c>
      <c r="H443" s="29">
        <v>0</v>
      </c>
      <c r="I443" s="44">
        <f t="shared" si="162"/>
        <v>0</v>
      </c>
    </row>
    <row r="444" spans="1:9" x14ac:dyDescent="0.2">
      <c r="A444" t="s">
        <v>184</v>
      </c>
      <c r="B444" s="17" t="e">
        <f>B443/D443*100</f>
        <v>#DIV/0!</v>
      </c>
      <c r="C444" s="17" t="e">
        <f>C443/E443*100</f>
        <v>#DIV/0!</v>
      </c>
      <c r="D444" s="17" t="e">
        <f>D443/I443*100</f>
        <v>#DIV/0!</v>
      </c>
      <c r="E444" s="17" t="e">
        <f>E443/#REF!*100</f>
        <v>#REF!</v>
      </c>
      <c r="F444" s="17" t="e">
        <f>F443/#REF!*100</f>
        <v>#REF!</v>
      </c>
      <c r="G444" s="17" t="e">
        <f>G443/#REF!*100</f>
        <v>#REF!</v>
      </c>
      <c r="H444" s="17" t="e">
        <f>H443/#REF!*100</f>
        <v>#REF!</v>
      </c>
      <c r="I444" s="44" t="e">
        <f t="shared" si="162"/>
        <v>#DIV/0!</v>
      </c>
    </row>
    <row r="445" spans="1:9" x14ac:dyDescent="0.2">
      <c r="A445" s="33" t="s">
        <v>152</v>
      </c>
      <c r="B445" s="33">
        <f>B435+B437+B439+B441+B443</f>
        <v>0</v>
      </c>
      <c r="C445" s="33">
        <f t="shared" ref="C445:G445" si="164">C435+C437+C439+C441+C443</f>
        <v>0</v>
      </c>
      <c r="D445" s="33">
        <f t="shared" si="164"/>
        <v>6</v>
      </c>
      <c r="E445" s="33">
        <f t="shared" si="164"/>
        <v>2</v>
      </c>
      <c r="F445" s="33">
        <f t="shared" si="164"/>
        <v>0</v>
      </c>
      <c r="G445" s="33">
        <f t="shared" si="164"/>
        <v>0</v>
      </c>
      <c r="H445" s="33">
        <f>H435+H437+H439+H441+H443</f>
        <v>3</v>
      </c>
      <c r="I445" s="46">
        <f>SUM(B445:H445)</f>
        <v>11</v>
      </c>
    </row>
    <row r="446" spans="1:9" x14ac:dyDescent="0.2">
      <c r="A446" t="s">
        <v>495</v>
      </c>
    </row>
    <row r="447" spans="1:9" x14ac:dyDescent="0.2">
      <c r="A447" t="s">
        <v>508</v>
      </c>
    </row>
    <row r="448" spans="1:9" x14ac:dyDescent="0.2">
      <c r="A448" t="s">
        <v>513</v>
      </c>
    </row>
    <row r="449" spans="1:7" x14ac:dyDescent="0.2">
      <c r="A449" s="48" t="s">
        <v>507</v>
      </c>
      <c r="B449" s="48"/>
      <c r="C449" s="48"/>
      <c r="D449" s="48"/>
      <c r="E449" s="48"/>
      <c r="F449" s="48"/>
      <c r="G449" s="48"/>
    </row>
    <row r="450" spans="1:7" ht="96" x14ac:dyDescent="0.2">
      <c r="B450" s="56" t="s">
        <v>236</v>
      </c>
      <c r="C450" s="56" t="s">
        <v>237</v>
      </c>
      <c r="D450" s="56" t="s">
        <v>483</v>
      </c>
      <c r="E450" s="56" t="s">
        <v>239</v>
      </c>
      <c r="F450" s="56" t="s">
        <v>240</v>
      </c>
      <c r="G450" s="43" t="s">
        <v>85</v>
      </c>
    </row>
    <row r="451" spans="1:7" x14ac:dyDescent="0.2">
      <c r="A451" t="s">
        <v>162</v>
      </c>
      <c r="B451" s="29">
        <v>0</v>
      </c>
      <c r="C451" s="29">
        <v>0</v>
      </c>
      <c r="D451" s="29">
        <v>3</v>
      </c>
      <c r="E451" s="29">
        <v>0</v>
      </c>
      <c r="F451" s="29">
        <v>1</v>
      </c>
      <c r="G451" s="44">
        <f>SUM(B451:F451)</f>
        <v>4</v>
      </c>
    </row>
    <row r="452" spans="1:7" x14ac:dyDescent="0.2">
      <c r="A452" t="s">
        <v>163</v>
      </c>
      <c r="B452" s="17">
        <f>B451/D451*100</f>
        <v>0</v>
      </c>
      <c r="C452" s="17" t="e">
        <f>C451/E451*100</f>
        <v>#DIV/0!</v>
      </c>
      <c r="D452" s="17">
        <f>D451/G451*100</f>
        <v>75</v>
      </c>
      <c r="E452" s="17" t="e">
        <f>E451/#REF!*100</f>
        <v>#REF!</v>
      </c>
      <c r="F452" s="17" t="e">
        <f>F451/#REF!*100</f>
        <v>#REF!</v>
      </c>
      <c r="G452" s="44" t="e">
        <f t="shared" ref="G452:G470" si="165">SUM(B452:F452)</f>
        <v>#DIV/0!</v>
      </c>
    </row>
    <row r="453" spans="1:7" x14ac:dyDescent="0.2">
      <c r="A453" t="s">
        <v>164</v>
      </c>
      <c r="B453" s="29">
        <v>0</v>
      </c>
      <c r="C453" s="29">
        <v>0</v>
      </c>
      <c r="D453" s="29">
        <v>2</v>
      </c>
      <c r="E453" s="29">
        <v>0</v>
      </c>
      <c r="F453" s="29">
        <v>0</v>
      </c>
      <c r="G453" s="44">
        <f t="shared" si="165"/>
        <v>2</v>
      </c>
    </row>
    <row r="454" spans="1:7" x14ac:dyDescent="0.2">
      <c r="A454" t="s">
        <v>165</v>
      </c>
      <c r="B454" s="17">
        <f>B453/D453*100</f>
        <v>0</v>
      </c>
      <c r="C454" s="17" t="e">
        <f>C453/E453*100</f>
        <v>#DIV/0!</v>
      </c>
      <c r="D454" s="17">
        <f>D453/G453*100</f>
        <v>100</v>
      </c>
      <c r="E454" s="17" t="e">
        <f>E453/#REF!*100</f>
        <v>#REF!</v>
      </c>
      <c r="F454" s="17" t="e">
        <f>F453/#REF!*100</f>
        <v>#REF!</v>
      </c>
      <c r="G454" s="44" t="e">
        <f t="shared" si="165"/>
        <v>#DIV/0!</v>
      </c>
    </row>
    <row r="455" spans="1:7" x14ac:dyDescent="0.2">
      <c r="A455" t="s">
        <v>172</v>
      </c>
      <c r="B455" s="29">
        <v>0</v>
      </c>
      <c r="C455" s="29">
        <v>0</v>
      </c>
      <c r="D455" s="29">
        <v>2</v>
      </c>
      <c r="E455" s="29">
        <v>0</v>
      </c>
      <c r="F455" s="29">
        <v>0</v>
      </c>
      <c r="G455" s="44">
        <f t="shared" si="165"/>
        <v>2</v>
      </c>
    </row>
    <row r="456" spans="1:7" x14ac:dyDescent="0.2">
      <c r="A456" t="s">
        <v>173</v>
      </c>
      <c r="B456" s="17">
        <f>B455/D455*100</f>
        <v>0</v>
      </c>
      <c r="C456" s="17" t="e">
        <f>C455/E455*100</f>
        <v>#DIV/0!</v>
      </c>
      <c r="D456" s="17">
        <f>D455/G455*100</f>
        <v>100</v>
      </c>
      <c r="E456" s="17" t="e">
        <f>E455/#REF!*100</f>
        <v>#REF!</v>
      </c>
      <c r="F456" s="17" t="e">
        <f>F455/#REF!*100</f>
        <v>#REF!</v>
      </c>
      <c r="G456" s="44" t="e">
        <f t="shared" si="165"/>
        <v>#DIV/0!</v>
      </c>
    </row>
    <row r="457" spans="1:7" x14ac:dyDescent="0.2">
      <c r="A457" t="s">
        <v>174</v>
      </c>
      <c r="B457" s="29">
        <v>0</v>
      </c>
      <c r="C457" s="29">
        <v>0</v>
      </c>
      <c r="D457" s="29">
        <v>5</v>
      </c>
      <c r="E457" s="29">
        <v>0</v>
      </c>
      <c r="F457" s="29">
        <v>0</v>
      </c>
      <c r="G457" s="44">
        <f t="shared" si="165"/>
        <v>5</v>
      </c>
    </row>
    <row r="458" spans="1:7" x14ac:dyDescent="0.2">
      <c r="A458" t="s">
        <v>175</v>
      </c>
      <c r="B458" s="17">
        <f>B457/D457*100</f>
        <v>0</v>
      </c>
      <c r="C458" s="17" t="e">
        <f>C457/E457*100</f>
        <v>#DIV/0!</v>
      </c>
      <c r="D458" s="17">
        <f>D457/G457*100</f>
        <v>100</v>
      </c>
      <c r="E458" s="17" t="e">
        <f>E457/#REF!*100</f>
        <v>#REF!</v>
      </c>
      <c r="F458" s="17" t="e">
        <f>F457/#REF!*100</f>
        <v>#REF!</v>
      </c>
      <c r="G458" s="44" t="e">
        <f t="shared" si="165"/>
        <v>#DIV/0!</v>
      </c>
    </row>
    <row r="459" spans="1:7" x14ac:dyDescent="0.2">
      <c r="A459" s="30" t="s">
        <v>185</v>
      </c>
      <c r="B459" s="30">
        <f>B451+B453+B455+B457</f>
        <v>0</v>
      </c>
      <c r="C459" s="30">
        <f t="shared" ref="C459:F459" si="166">C451+C453+C455+C457</f>
        <v>0</v>
      </c>
      <c r="D459" s="30">
        <f t="shared" si="166"/>
        <v>12</v>
      </c>
      <c r="E459" s="30">
        <f t="shared" si="166"/>
        <v>0</v>
      </c>
      <c r="F459" s="30">
        <f t="shared" si="166"/>
        <v>1</v>
      </c>
      <c r="G459" s="147">
        <v>12</v>
      </c>
    </row>
    <row r="460" spans="1:7" x14ac:dyDescent="0.2">
      <c r="A460" s="30" t="s">
        <v>186</v>
      </c>
      <c r="B460" s="150">
        <f>B459/G459*100</f>
        <v>0</v>
      </c>
      <c r="C460" s="150">
        <f>C459/G459</f>
        <v>0</v>
      </c>
      <c r="D460" s="150">
        <f>D459/G459</f>
        <v>1</v>
      </c>
      <c r="E460" s="150">
        <f>E459/G459</f>
        <v>0</v>
      </c>
      <c r="F460" s="150">
        <f>F459/G459</f>
        <v>8.3333333333333329E-2</v>
      </c>
      <c r="G460" s="44"/>
    </row>
    <row r="461" spans="1:7" x14ac:dyDescent="0.2">
      <c r="A461" t="s">
        <v>176</v>
      </c>
      <c r="B461" s="29">
        <v>0</v>
      </c>
      <c r="C461" s="29">
        <v>0</v>
      </c>
      <c r="D461" s="29">
        <v>3</v>
      </c>
      <c r="E461" s="29">
        <v>0</v>
      </c>
      <c r="F461" s="29">
        <v>1</v>
      </c>
      <c r="G461" s="44">
        <f t="shared" si="165"/>
        <v>4</v>
      </c>
    </row>
    <row r="462" spans="1:7" x14ac:dyDescent="0.2">
      <c r="A462" t="s">
        <v>180</v>
      </c>
      <c r="B462" s="17">
        <f>B461/D461*100</f>
        <v>0</v>
      </c>
      <c r="C462" s="17" t="e">
        <f>C461/E461*100</f>
        <v>#DIV/0!</v>
      </c>
      <c r="D462" s="17">
        <f>D461/G461*100</f>
        <v>75</v>
      </c>
      <c r="E462" s="17" t="e">
        <f>E461/#REF!*100</f>
        <v>#REF!</v>
      </c>
      <c r="F462" s="17" t="e">
        <f>F461/#REF!*100</f>
        <v>#REF!</v>
      </c>
      <c r="G462" s="44" t="e">
        <f t="shared" si="165"/>
        <v>#DIV/0!</v>
      </c>
    </row>
    <row r="463" spans="1:7" x14ac:dyDescent="0.2">
      <c r="A463" t="s">
        <v>55</v>
      </c>
      <c r="B463" s="29">
        <v>0</v>
      </c>
      <c r="C463" s="29">
        <v>0</v>
      </c>
      <c r="D463" s="29">
        <v>0</v>
      </c>
      <c r="E463" s="29">
        <v>0</v>
      </c>
      <c r="F463" s="29">
        <v>0</v>
      </c>
      <c r="G463" s="44">
        <f t="shared" si="165"/>
        <v>0</v>
      </c>
    </row>
    <row r="464" spans="1:7" x14ac:dyDescent="0.2">
      <c r="A464" t="s">
        <v>181</v>
      </c>
      <c r="B464" s="17" t="e">
        <f>B463/D463*100</f>
        <v>#DIV/0!</v>
      </c>
      <c r="C464" s="17" t="e">
        <f>C463/E463*100</f>
        <v>#DIV/0!</v>
      </c>
      <c r="D464" s="17" t="e">
        <f>D463/G463*100</f>
        <v>#DIV/0!</v>
      </c>
      <c r="E464" s="17" t="e">
        <f>E463/#REF!*100</f>
        <v>#REF!</v>
      </c>
      <c r="F464" s="17" t="e">
        <f>F463/#REF!*100</f>
        <v>#REF!</v>
      </c>
      <c r="G464" s="44" t="e">
        <f t="shared" si="165"/>
        <v>#DIV/0!</v>
      </c>
    </row>
    <row r="465" spans="1:9" x14ac:dyDescent="0.2">
      <c r="A465" t="s">
        <v>56</v>
      </c>
      <c r="B465" s="29">
        <v>0</v>
      </c>
      <c r="C465" s="29">
        <v>0</v>
      </c>
      <c r="D465" s="29">
        <v>4</v>
      </c>
      <c r="E465" s="29">
        <v>0</v>
      </c>
      <c r="F465" s="29">
        <v>0</v>
      </c>
      <c r="G465" s="44">
        <f t="shared" si="165"/>
        <v>4</v>
      </c>
    </row>
    <row r="466" spans="1:9" x14ac:dyDescent="0.2">
      <c r="A466" t="s">
        <v>182</v>
      </c>
      <c r="B466" s="17">
        <f>B465/D465*100</f>
        <v>0</v>
      </c>
      <c r="C466" s="17" t="e">
        <f>C465/E465*100</f>
        <v>#DIV/0!</v>
      </c>
      <c r="D466" s="17">
        <f>D465/G465*100</f>
        <v>100</v>
      </c>
      <c r="E466" s="17" t="e">
        <f>E465/#REF!*100</f>
        <v>#REF!</v>
      </c>
      <c r="F466" s="17" t="e">
        <f>F465/#REF!*100</f>
        <v>#REF!</v>
      </c>
      <c r="G466" s="44" t="e">
        <f t="shared" si="165"/>
        <v>#DIV/0!</v>
      </c>
    </row>
    <row r="467" spans="1:9" x14ac:dyDescent="0.2">
      <c r="A467" t="s">
        <v>183</v>
      </c>
      <c r="B467" s="29">
        <v>0</v>
      </c>
      <c r="C467" s="29">
        <v>0</v>
      </c>
      <c r="D467" s="29">
        <v>5</v>
      </c>
      <c r="E467" s="29">
        <v>0</v>
      </c>
      <c r="F467" s="29">
        <v>0</v>
      </c>
      <c r="G467" s="44">
        <f t="shared" si="165"/>
        <v>5</v>
      </c>
    </row>
    <row r="468" spans="1:9" x14ac:dyDescent="0.2">
      <c r="A468" t="s">
        <v>182</v>
      </c>
      <c r="B468" s="17">
        <f>B467/D467*100</f>
        <v>0</v>
      </c>
      <c r="C468" s="17" t="e">
        <f>C467/E467*100</f>
        <v>#DIV/0!</v>
      </c>
      <c r="D468" s="17">
        <f>D467/G467*100</f>
        <v>100</v>
      </c>
      <c r="E468" s="17" t="e">
        <f>E467/#REF!*100</f>
        <v>#REF!</v>
      </c>
      <c r="F468" s="17" t="e">
        <f>F467/#REF!*100</f>
        <v>#REF!</v>
      </c>
      <c r="G468" s="44" t="e">
        <f t="shared" si="165"/>
        <v>#DIV/0!</v>
      </c>
    </row>
    <row r="469" spans="1:9" x14ac:dyDescent="0.2">
      <c r="A469" t="s">
        <v>16</v>
      </c>
      <c r="B469" s="29">
        <v>0</v>
      </c>
      <c r="C469" s="29">
        <v>0</v>
      </c>
      <c r="D469" s="29">
        <v>0</v>
      </c>
      <c r="E469" s="29">
        <v>0</v>
      </c>
      <c r="F469" s="29">
        <v>0</v>
      </c>
      <c r="G469" s="44">
        <f t="shared" si="165"/>
        <v>0</v>
      </c>
    </row>
    <row r="470" spans="1:9" x14ac:dyDescent="0.2">
      <c r="A470" t="s">
        <v>184</v>
      </c>
      <c r="B470" s="17" t="e">
        <f>B469/D469*100</f>
        <v>#DIV/0!</v>
      </c>
      <c r="C470" s="17" t="e">
        <f>C469/E469*100</f>
        <v>#DIV/0!</v>
      </c>
      <c r="D470" s="17" t="e">
        <f>D469/G469*100</f>
        <v>#DIV/0!</v>
      </c>
      <c r="E470" s="17" t="e">
        <f>E469/#REF!*100</f>
        <v>#REF!</v>
      </c>
      <c r="F470" s="17" t="e">
        <f>F469/#REF!*100</f>
        <v>#REF!</v>
      </c>
      <c r="G470" s="44" t="e">
        <f t="shared" si="165"/>
        <v>#DIV/0!</v>
      </c>
    </row>
    <row r="471" spans="1:9" x14ac:dyDescent="0.2">
      <c r="A471" s="33" t="s">
        <v>152</v>
      </c>
      <c r="B471" s="33">
        <f>B461+B463+B465+B467+B469</f>
        <v>0</v>
      </c>
      <c r="C471" s="33">
        <f t="shared" ref="C471:E471" si="167">C461+C463+C465+C467+C469</f>
        <v>0</v>
      </c>
      <c r="D471" s="33">
        <f t="shared" si="167"/>
        <v>12</v>
      </c>
      <c r="E471" s="33">
        <f t="shared" si="167"/>
        <v>0</v>
      </c>
      <c r="F471" s="33">
        <f>F461+F463+F465+F467+F469</f>
        <v>1</v>
      </c>
      <c r="G471" s="46">
        <f>SUM(B471:F471)</f>
        <v>13</v>
      </c>
    </row>
    <row r="472" spans="1:9" x14ac:dyDescent="0.2">
      <c r="A472" t="s">
        <v>487</v>
      </c>
      <c r="G472" s="149">
        <f>G471/G459</f>
        <v>1.0833333333333333</v>
      </c>
    </row>
    <row r="473" spans="1:9" s="15" customFormat="1" x14ac:dyDescent="0.2">
      <c r="A473" s="35"/>
      <c r="B473" s="35"/>
      <c r="C473" s="35" t="s">
        <v>519</v>
      </c>
      <c r="D473" s="151">
        <f>D433+D459</f>
        <v>18</v>
      </c>
      <c r="E473" s="35"/>
      <c r="F473" s="35"/>
      <c r="G473" s="35"/>
      <c r="H473" s="35"/>
      <c r="I473" s="52"/>
    </row>
    <row r="474" spans="1:9" x14ac:dyDescent="0.2">
      <c r="D474" s="152">
        <f>D473/23</f>
        <v>0.78260869565217395</v>
      </c>
    </row>
    <row r="475" spans="1:9" x14ac:dyDescent="0.2">
      <c r="A475" s="210" t="s">
        <v>243</v>
      </c>
      <c r="B475" s="210"/>
      <c r="C475" s="210"/>
      <c r="D475" s="210"/>
      <c r="E475" s="210"/>
      <c r="F475" s="210"/>
      <c r="G475" s="210"/>
      <c r="H475" t="s">
        <v>570</v>
      </c>
    </row>
    <row r="476" spans="1:9" x14ac:dyDescent="0.2">
      <c r="B476" s="172" t="s">
        <v>60</v>
      </c>
      <c r="C476" s="172" t="s">
        <v>61</v>
      </c>
      <c r="D476" s="172" t="s">
        <v>62</v>
      </c>
      <c r="E476" s="172" t="s">
        <v>63</v>
      </c>
      <c r="F476" s="172" t="s">
        <v>194</v>
      </c>
      <c r="G476" s="43" t="s">
        <v>85</v>
      </c>
    </row>
    <row r="477" spans="1:9" x14ac:dyDescent="0.2">
      <c r="A477" t="s">
        <v>159</v>
      </c>
      <c r="B477" s="29">
        <v>0</v>
      </c>
      <c r="C477" s="29">
        <v>1</v>
      </c>
      <c r="D477" s="29">
        <v>0</v>
      </c>
      <c r="E477" s="29">
        <v>0</v>
      </c>
      <c r="F477" s="29">
        <v>0</v>
      </c>
      <c r="G477" s="44">
        <f>SUM(B477:F477)</f>
        <v>1</v>
      </c>
    </row>
    <row r="478" spans="1:9" x14ac:dyDescent="0.2">
      <c r="A478" t="s">
        <v>158</v>
      </c>
      <c r="B478" s="17" t="e">
        <f>B477/D477*100</f>
        <v>#DIV/0!</v>
      </c>
      <c r="C478" s="17" t="e">
        <f>C477/E477*100</f>
        <v>#DIV/0!</v>
      </c>
      <c r="D478" s="17">
        <f>D477/G477*100</f>
        <v>0</v>
      </c>
      <c r="E478" s="17" t="e">
        <f>E477/#REF!*100</f>
        <v>#REF!</v>
      </c>
      <c r="F478" s="17" t="e">
        <f>F477/#REF!*100</f>
        <v>#REF!</v>
      </c>
      <c r="G478" s="44" t="e">
        <f t="shared" ref="G478:G500" si="168">SUM(B478:F478)</f>
        <v>#DIV/0!</v>
      </c>
    </row>
    <row r="479" spans="1:9" x14ac:dyDescent="0.2">
      <c r="A479" t="s">
        <v>160</v>
      </c>
      <c r="B479" s="29">
        <v>4</v>
      </c>
      <c r="C479" s="29">
        <v>4</v>
      </c>
      <c r="D479" s="29">
        <v>0</v>
      </c>
      <c r="E479" s="29">
        <v>0</v>
      </c>
      <c r="F479" s="29">
        <v>1</v>
      </c>
      <c r="G479" s="44">
        <f t="shared" si="168"/>
        <v>9</v>
      </c>
    </row>
    <row r="480" spans="1:9" x14ac:dyDescent="0.2">
      <c r="A480" t="s">
        <v>161</v>
      </c>
      <c r="B480" s="17" t="e">
        <f>B479/D479*100</f>
        <v>#DIV/0!</v>
      </c>
      <c r="C480" s="17" t="e">
        <f>C479/E479*100</f>
        <v>#DIV/0!</v>
      </c>
      <c r="D480" s="17">
        <f>D479/G479*100</f>
        <v>0</v>
      </c>
      <c r="E480" s="17" t="e">
        <f>E479/#REF!*100</f>
        <v>#REF!</v>
      </c>
      <c r="F480" s="17" t="e">
        <f>F479/#REF!*100</f>
        <v>#REF!</v>
      </c>
      <c r="G480" s="44" t="e">
        <f t="shared" si="168"/>
        <v>#DIV/0!</v>
      </c>
    </row>
    <row r="481" spans="1:7" x14ac:dyDescent="0.2">
      <c r="A481" t="s">
        <v>162</v>
      </c>
      <c r="B481" s="29">
        <v>0</v>
      </c>
      <c r="C481" s="29">
        <v>2</v>
      </c>
      <c r="D481" s="29">
        <v>1</v>
      </c>
      <c r="E481" s="29">
        <v>0</v>
      </c>
      <c r="F481" s="29">
        <v>0</v>
      </c>
      <c r="G481" s="44">
        <f t="shared" si="168"/>
        <v>3</v>
      </c>
    </row>
    <row r="482" spans="1:7" x14ac:dyDescent="0.2">
      <c r="A482" t="s">
        <v>163</v>
      </c>
      <c r="B482" s="17">
        <f>B481/D481*100</f>
        <v>0</v>
      </c>
      <c r="C482" s="17" t="e">
        <f>C481/E481*100</f>
        <v>#DIV/0!</v>
      </c>
      <c r="D482" s="17">
        <f>D481/G481*100</f>
        <v>33.333333333333329</v>
      </c>
      <c r="E482" s="17" t="e">
        <f>E481/#REF!*100</f>
        <v>#REF!</v>
      </c>
      <c r="F482" s="17" t="e">
        <f>F481/#REF!*100</f>
        <v>#REF!</v>
      </c>
      <c r="G482" s="44" t="e">
        <f t="shared" si="168"/>
        <v>#DIV/0!</v>
      </c>
    </row>
    <row r="483" spans="1:7" x14ac:dyDescent="0.2">
      <c r="A483" t="s">
        <v>164</v>
      </c>
      <c r="B483" s="29">
        <v>0</v>
      </c>
      <c r="C483" s="29">
        <v>1</v>
      </c>
      <c r="D483" s="29">
        <v>1</v>
      </c>
      <c r="E483" s="29">
        <v>0</v>
      </c>
      <c r="F483" s="29">
        <v>0</v>
      </c>
      <c r="G483" s="44">
        <f t="shared" si="168"/>
        <v>2</v>
      </c>
    </row>
    <row r="484" spans="1:7" x14ac:dyDescent="0.2">
      <c r="A484" t="s">
        <v>165</v>
      </c>
      <c r="B484" s="17">
        <f>B483/D483*100</f>
        <v>0</v>
      </c>
      <c r="C484" s="17" t="e">
        <f>C483/E483*100</f>
        <v>#DIV/0!</v>
      </c>
      <c r="D484" s="17">
        <f>D483/G483*100</f>
        <v>50</v>
      </c>
      <c r="E484" s="17" t="e">
        <f>E483/#REF!*100</f>
        <v>#REF!</v>
      </c>
      <c r="F484" s="17" t="e">
        <f>F483/#REF!*100</f>
        <v>#REF!</v>
      </c>
      <c r="G484" s="44" t="e">
        <f t="shared" si="168"/>
        <v>#DIV/0!</v>
      </c>
    </row>
    <row r="485" spans="1:7" x14ac:dyDescent="0.2">
      <c r="A485" t="s">
        <v>172</v>
      </c>
      <c r="B485" s="29">
        <v>0</v>
      </c>
      <c r="C485" s="29">
        <v>2</v>
      </c>
      <c r="D485" s="29">
        <v>0</v>
      </c>
      <c r="E485" s="29">
        <v>0</v>
      </c>
      <c r="F485" s="29">
        <v>0</v>
      </c>
      <c r="G485" s="44">
        <f t="shared" si="168"/>
        <v>2</v>
      </c>
    </row>
    <row r="486" spans="1:7" x14ac:dyDescent="0.2">
      <c r="A486" t="s">
        <v>173</v>
      </c>
      <c r="B486" s="17" t="e">
        <f>B485/D485*100</f>
        <v>#DIV/0!</v>
      </c>
      <c r="C486" s="17" t="e">
        <f>C485/E485*100</f>
        <v>#DIV/0!</v>
      </c>
      <c r="D486" s="17">
        <f>D485/G485*100</f>
        <v>0</v>
      </c>
      <c r="E486" s="17" t="e">
        <f>E485/#REF!*100</f>
        <v>#REF!</v>
      </c>
      <c r="F486" s="17" t="e">
        <f>F485/#REF!*100</f>
        <v>#REF!</v>
      </c>
      <c r="G486" s="44" t="e">
        <f t="shared" si="168"/>
        <v>#DIV/0!</v>
      </c>
    </row>
    <row r="487" spans="1:7" x14ac:dyDescent="0.2">
      <c r="A487" t="s">
        <v>174</v>
      </c>
      <c r="B487" s="29">
        <v>1</v>
      </c>
      <c r="C487" s="29">
        <v>2</v>
      </c>
      <c r="D487" s="29">
        <v>1</v>
      </c>
      <c r="E487" s="29">
        <v>0</v>
      </c>
      <c r="F487" s="29">
        <v>1</v>
      </c>
      <c r="G487" s="44">
        <f t="shared" si="168"/>
        <v>5</v>
      </c>
    </row>
    <row r="488" spans="1:7" x14ac:dyDescent="0.2">
      <c r="A488" t="s">
        <v>175</v>
      </c>
      <c r="B488" s="17">
        <f>B487/D487*100</f>
        <v>100</v>
      </c>
      <c r="C488" s="17" t="e">
        <f>C487/E487*100</f>
        <v>#DIV/0!</v>
      </c>
      <c r="D488" s="17">
        <f>D487/G487*100</f>
        <v>20</v>
      </c>
      <c r="E488" s="17" t="e">
        <f>E487/#REF!*100</f>
        <v>#REF!</v>
      </c>
      <c r="F488" s="17" t="e">
        <f>F487/#REF!*100</f>
        <v>#REF!</v>
      </c>
      <c r="G488" s="44" t="e">
        <f t="shared" si="168"/>
        <v>#DIV/0!</v>
      </c>
    </row>
    <row r="489" spans="1:7" x14ac:dyDescent="0.2">
      <c r="A489" s="30" t="s">
        <v>185</v>
      </c>
      <c r="B489" s="30">
        <f>B477+B479+B481+B483+B485+B487</f>
        <v>5</v>
      </c>
      <c r="C489" s="30">
        <f t="shared" ref="C489:E489" si="169">C477+C479+C481+C483+C485+C487</f>
        <v>12</v>
      </c>
      <c r="D489" s="30">
        <f t="shared" si="169"/>
        <v>3</v>
      </c>
      <c r="E489" s="30">
        <f t="shared" si="169"/>
        <v>0</v>
      </c>
      <c r="F489" s="30">
        <f>F477+F479+F481+F483+F485+F487</f>
        <v>2</v>
      </c>
      <c r="G489" s="44">
        <f t="shared" si="168"/>
        <v>22</v>
      </c>
    </row>
    <row r="490" spans="1:7" x14ac:dyDescent="0.2">
      <c r="A490" s="30" t="s">
        <v>186</v>
      </c>
      <c r="B490" s="36">
        <f>B489/G489*100</f>
        <v>22.727272727272727</v>
      </c>
      <c r="C490" s="36">
        <f>C489/G489*100</f>
        <v>54.54545454545454</v>
      </c>
      <c r="D490" s="36">
        <f>D489/G489*100</f>
        <v>13.636363636363635</v>
      </c>
      <c r="E490" s="36">
        <f>E489/G489*100</f>
        <v>0</v>
      </c>
      <c r="F490" s="36">
        <f>F489/G489*100</f>
        <v>9.0909090909090917</v>
      </c>
      <c r="G490" s="44">
        <f t="shared" si="168"/>
        <v>100</v>
      </c>
    </row>
    <row r="491" spans="1:7" x14ac:dyDescent="0.2">
      <c r="A491" t="s">
        <v>176</v>
      </c>
      <c r="B491" s="29">
        <v>1</v>
      </c>
      <c r="C491" s="29">
        <v>7</v>
      </c>
      <c r="D491" s="29">
        <v>0</v>
      </c>
      <c r="E491" s="29">
        <v>0</v>
      </c>
      <c r="F491" s="29">
        <v>1</v>
      </c>
      <c r="G491" s="44">
        <f t="shared" si="168"/>
        <v>9</v>
      </c>
    </row>
    <row r="492" spans="1:7" x14ac:dyDescent="0.2">
      <c r="A492" t="s">
        <v>180</v>
      </c>
      <c r="B492" s="17" t="e">
        <f>B491/D491*100</f>
        <v>#DIV/0!</v>
      </c>
      <c r="C492" s="17" t="e">
        <f>C491/E491*100</f>
        <v>#DIV/0!</v>
      </c>
      <c r="D492" s="17">
        <f>D491/G491*100</f>
        <v>0</v>
      </c>
      <c r="E492" s="17" t="e">
        <f>E491/#REF!*100</f>
        <v>#REF!</v>
      </c>
      <c r="F492" s="17" t="e">
        <f>F491/#REF!*100</f>
        <v>#REF!</v>
      </c>
      <c r="G492" s="44" t="e">
        <f t="shared" si="168"/>
        <v>#DIV/0!</v>
      </c>
    </row>
    <row r="493" spans="1:7" x14ac:dyDescent="0.2">
      <c r="A493" t="s">
        <v>55</v>
      </c>
      <c r="B493" s="29">
        <v>0</v>
      </c>
      <c r="C493" s="29">
        <v>0</v>
      </c>
      <c r="D493" s="29">
        <v>0</v>
      </c>
      <c r="E493" s="29">
        <v>0</v>
      </c>
      <c r="F493" s="29">
        <v>0</v>
      </c>
      <c r="G493" s="44">
        <f t="shared" si="168"/>
        <v>0</v>
      </c>
    </row>
    <row r="494" spans="1:7" x14ac:dyDescent="0.2">
      <c r="A494" t="s">
        <v>181</v>
      </c>
      <c r="B494" s="17" t="e">
        <f>B493/D493*100</f>
        <v>#DIV/0!</v>
      </c>
      <c r="C494" s="17" t="e">
        <f>C493/E493*100</f>
        <v>#DIV/0!</v>
      </c>
      <c r="D494" s="17" t="e">
        <f>D493/G493*100</f>
        <v>#DIV/0!</v>
      </c>
      <c r="E494" s="17" t="e">
        <f>E493/#REF!*100</f>
        <v>#REF!</v>
      </c>
      <c r="F494" s="17" t="e">
        <f>F493/#REF!*100</f>
        <v>#REF!</v>
      </c>
      <c r="G494" s="44" t="e">
        <f t="shared" si="168"/>
        <v>#DIV/0!</v>
      </c>
    </row>
    <row r="495" spans="1:7" x14ac:dyDescent="0.2">
      <c r="A495" t="s">
        <v>56</v>
      </c>
      <c r="B495" s="29">
        <v>1</v>
      </c>
      <c r="C495" s="29">
        <v>2</v>
      </c>
      <c r="D495" s="29">
        <v>1</v>
      </c>
      <c r="E495" s="29">
        <v>0</v>
      </c>
      <c r="F495" s="29">
        <v>0</v>
      </c>
      <c r="G495" s="44">
        <f t="shared" si="168"/>
        <v>4</v>
      </c>
    </row>
    <row r="496" spans="1:7" x14ac:dyDescent="0.2">
      <c r="A496" t="s">
        <v>182</v>
      </c>
      <c r="B496" s="17">
        <f>B495/D495*100</f>
        <v>100</v>
      </c>
      <c r="C496" s="17" t="e">
        <f>C495/E495*100</f>
        <v>#DIV/0!</v>
      </c>
      <c r="D496" s="17">
        <f>D495/G495*100</f>
        <v>25</v>
      </c>
      <c r="E496" s="17" t="e">
        <f>E495/#REF!*100</f>
        <v>#REF!</v>
      </c>
      <c r="F496" s="17" t="e">
        <f>F495/#REF!*100</f>
        <v>#REF!</v>
      </c>
      <c r="G496" s="44" t="e">
        <f t="shared" si="168"/>
        <v>#DIV/0!</v>
      </c>
    </row>
    <row r="497" spans="1:7" x14ac:dyDescent="0.2">
      <c r="A497" t="s">
        <v>183</v>
      </c>
      <c r="B497" s="29">
        <v>3</v>
      </c>
      <c r="C497" s="29">
        <v>3</v>
      </c>
      <c r="D497" s="29">
        <v>2</v>
      </c>
      <c r="E497" s="29">
        <v>0</v>
      </c>
      <c r="F497" s="29">
        <v>0</v>
      </c>
      <c r="G497" s="44">
        <f t="shared" si="168"/>
        <v>8</v>
      </c>
    </row>
    <row r="498" spans="1:7" x14ac:dyDescent="0.2">
      <c r="A498" t="s">
        <v>182</v>
      </c>
      <c r="B498" s="17">
        <f>B497/D497*100</f>
        <v>150</v>
      </c>
      <c r="C498" s="17" t="e">
        <f>C497/E497*100</f>
        <v>#DIV/0!</v>
      </c>
      <c r="D498" s="17">
        <f>D497/G497*100</f>
        <v>25</v>
      </c>
      <c r="E498" s="17" t="e">
        <f>E497/#REF!*100</f>
        <v>#REF!</v>
      </c>
      <c r="F498" s="17" t="e">
        <f>F497/#REF!*100</f>
        <v>#REF!</v>
      </c>
      <c r="G498" s="44" t="e">
        <f t="shared" si="168"/>
        <v>#DIV/0!</v>
      </c>
    </row>
    <row r="499" spans="1:7" x14ac:dyDescent="0.2">
      <c r="A499" t="s">
        <v>16</v>
      </c>
      <c r="B499" s="29">
        <v>0</v>
      </c>
      <c r="C499" s="29">
        <v>0</v>
      </c>
      <c r="D499" s="29">
        <v>0</v>
      </c>
      <c r="E499" s="29">
        <v>0</v>
      </c>
      <c r="F499" s="29">
        <v>1</v>
      </c>
      <c r="G499" s="44">
        <f t="shared" si="168"/>
        <v>1</v>
      </c>
    </row>
    <row r="500" spans="1:7" x14ac:dyDescent="0.2">
      <c r="A500" t="s">
        <v>184</v>
      </c>
      <c r="B500" s="17" t="e">
        <f>B499/D499*100</f>
        <v>#DIV/0!</v>
      </c>
      <c r="C500" s="17" t="e">
        <f>C499/E499*100</f>
        <v>#DIV/0!</v>
      </c>
      <c r="D500" s="17">
        <f>D499/G499*100</f>
        <v>0</v>
      </c>
      <c r="E500" s="17" t="e">
        <f>E499/#REF!*100</f>
        <v>#REF!</v>
      </c>
      <c r="F500" s="17" t="e">
        <f>F499/#REF!*100</f>
        <v>#REF!</v>
      </c>
      <c r="G500" s="44" t="e">
        <f t="shared" si="168"/>
        <v>#DIV/0!</v>
      </c>
    </row>
    <row r="501" spans="1:7" x14ac:dyDescent="0.2">
      <c r="A501" s="33" t="s">
        <v>152</v>
      </c>
      <c r="B501" s="33">
        <f>B491+B493+B495+B497+B499</f>
        <v>5</v>
      </c>
      <c r="C501" s="33">
        <f t="shared" ref="C501:F501" si="170">C491+C493+C495+C497+C499</f>
        <v>12</v>
      </c>
      <c r="D501" s="33">
        <f t="shared" si="170"/>
        <v>3</v>
      </c>
      <c r="E501" s="33">
        <f t="shared" si="170"/>
        <v>0</v>
      </c>
      <c r="F501" s="33">
        <f t="shared" si="170"/>
        <v>2</v>
      </c>
      <c r="G501" s="46">
        <f>SUM(B501:F501)</f>
        <v>22</v>
      </c>
    </row>
    <row r="502" spans="1:7" x14ac:dyDescent="0.2">
      <c r="A502" t="s">
        <v>495</v>
      </c>
    </row>
    <row r="504" spans="1:7" x14ac:dyDescent="0.2">
      <c r="A504" s="48" t="s">
        <v>611</v>
      </c>
      <c r="B504" s="48"/>
      <c r="C504" s="48"/>
      <c r="D504" s="48"/>
      <c r="E504" s="48"/>
      <c r="F504" s="71" t="s">
        <v>610</v>
      </c>
      <c r="G504" s="71"/>
    </row>
    <row r="505" spans="1:7" ht="32" x14ac:dyDescent="0.2">
      <c r="B505" s="172" t="s">
        <v>65</v>
      </c>
      <c r="C505" s="172" t="s">
        <v>64</v>
      </c>
      <c r="D505" s="50" t="s">
        <v>245</v>
      </c>
      <c r="E505" s="43" t="s">
        <v>85</v>
      </c>
    </row>
    <row r="506" spans="1:7" x14ac:dyDescent="0.2">
      <c r="A506" t="s">
        <v>159</v>
      </c>
      <c r="B506" s="29">
        <v>1</v>
      </c>
      <c r="C506" s="29">
        <v>0</v>
      </c>
      <c r="D506" s="29">
        <v>0</v>
      </c>
      <c r="E506" s="44">
        <f>SUM(B506:D506)</f>
        <v>1</v>
      </c>
    </row>
    <row r="507" spans="1:7" x14ac:dyDescent="0.2">
      <c r="A507" t="s">
        <v>158</v>
      </c>
      <c r="B507" s="17" t="e">
        <f>B506/D506*100</f>
        <v>#DIV/0!</v>
      </c>
      <c r="C507" s="17" t="e">
        <f>C506/#REF!*100</f>
        <v>#REF!</v>
      </c>
      <c r="D507" s="17">
        <f>D506/E506*100</f>
        <v>0</v>
      </c>
      <c r="E507" s="44" t="e">
        <f t="shared" ref="E507:E529" si="171">SUM(B507:D507)</f>
        <v>#DIV/0!</v>
      </c>
    </row>
    <row r="508" spans="1:7" x14ac:dyDescent="0.2">
      <c r="A508" t="s">
        <v>160</v>
      </c>
      <c r="B508" s="29">
        <v>7</v>
      </c>
      <c r="C508" s="29">
        <v>1</v>
      </c>
      <c r="D508" s="29">
        <v>1</v>
      </c>
      <c r="E508" s="44">
        <f t="shared" si="171"/>
        <v>9</v>
      </c>
    </row>
    <row r="509" spans="1:7" x14ac:dyDescent="0.2">
      <c r="A509" t="s">
        <v>161</v>
      </c>
      <c r="B509" s="17">
        <f>B508/D508*100</f>
        <v>700</v>
      </c>
      <c r="C509" s="17" t="e">
        <f>C508/#REF!*100</f>
        <v>#REF!</v>
      </c>
      <c r="D509" s="17">
        <f>D508/E508*100</f>
        <v>11.111111111111111</v>
      </c>
      <c r="E509" s="44" t="e">
        <f t="shared" si="171"/>
        <v>#REF!</v>
      </c>
    </row>
    <row r="510" spans="1:7" x14ac:dyDescent="0.2">
      <c r="A510" t="s">
        <v>162</v>
      </c>
      <c r="B510" s="29">
        <v>3</v>
      </c>
      <c r="C510" s="29">
        <v>0</v>
      </c>
      <c r="D510" s="29">
        <v>0</v>
      </c>
      <c r="E510" s="44">
        <f t="shared" si="171"/>
        <v>3</v>
      </c>
    </row>
    <row r="511" spans="1:7" x14ac:dyDescent="0.2">
      <c r="A511" t="s">
        <v>163</v>
      </c>
      <c r="B511" s="17" t="e">
        <f>B510/D510*100</f>
        <v>#DIV/0!</v>
      </c>
      <c r="C511" s="17" t="e">
        <f>C510/#REF!*100</f>
        <v>#REF!</v>
      </c>
      <c r="D511" s="17">
        <f>D510/E510*100</f>
        <v>0</v>
      </c>
      <c r="E511" s="44" t="e">
        <f t="shared" si="171"/>
        <v>#DIV/0!</v>
      </c>
    </row>
    <row r="512" spans="1:7" x14ac:dyDescent="0.2">
      <c r="A512" t="s">
        <v>164</v>
      </c>
      <c r="B512" s="29">
        <v>1</v>
      </c>
      <c r="C512" s="29">
        <v>0</v>
      </c>
      <c r="D512" s="29">
        <v>1</v>
      </c>
      <c r="E512" s="44">
        <f t="shared" si="171"/>
        <v>2</v>
      </c>
    </row>
    <row r="513" spans="1:5" x14ac:dyDescent="0.2">
      <c r="A513" t="s">
        <v>165</v>
      </c>
      <c r="B513" s="17">
        <f>B512/D512*100</f>
        <v>100</v>
      </c>
      <c r="C513" s="17" t="e">
        <f>C512/#REF!*100</f>
        <v>#REF!</v>
      </c>
      <c r="D513" s="17">
        <f>D512/E512*100</f>
        <v>50</v>
      </c>
      <c r="E513" s="44" t="e">
        <f t="shared" si="171"/>
        <v>#REF!</v>
      </c>
    </row>
    <row r="514" spans="1:5" x14ac:dyDescent="0.2">
      <c r="A514" t="s">
        <v>172</v>
      </c>
      <c r="B514" s="29">
        <v>2</v>
      </c>
      <c r="C514" s="29">
        <v>0</v>
      </c>
      <c r="D514" s="29">
        <v>0</v>
      </c>
      <c r="E514" s="44">
        <f t="shared" si="171"/>
        <v>2</v>
      </c>
    </row>
    <row r="515" spans="1:5" x14ac:dyDescent="0.2">
      <c r="A515" t="s">
        <v>173</v>
      </c>
      <c r="B515" s="17" t="e">
        <f>B514/D514*100</f>
        <v>#DIV/0!</v>
      </c>
      <c r="C515" s="17" t="e">
        <f>C514/#REF!*100</f>
        <v>#REF!</v>
      </c>
      <c r="D515" s="17">
        <f>D514/E514*100</f>
        <v>0</v>
      </c>
      <c r="E515" s="44" t="e">
        <f t="shared" si="171"/>
        <v>#DIV/0!</v>
      </c>
    </row>
    <row r="516" spans="1:5" x14ac:dyDescent="0.2">
      <c r="A516" t="s">
        <v>174</v>
      </c>
      <c r="B516" s="29">
        <v>4</v>
      </c>
      <c r="C516" s="29">
        <v>1</v>
      </c>
      <c r="D516" s="29">
        <v>0</v>
      </c>
      <c r="E516" s="44">
        <f t="shared" si="171"/>
        <v>5</v>
      </c>
    </row>
    <row r="517" spans="1:5" x14ac:dyDescent="0.2">
      <c r="A517" t="s">
        <v>175</v>
      </c>
      <c r="B517" s="17" t="e">
        <f>B516/D516*100</f>
        <v>#DIV/0!</v>
      </c>
      <c r="C517" s="17" t="e">
        <f>C516/#REF!*100</f>
        <v>#REF!</v>
      </c>
      <c r="D517" s="17">
        <f>D516/E516*100</f>
        <v>0</v>
      </c>
      <c r="E517" s="44" t="e">
        <f t="shared" si="171"/>
        <v>#DIV/0!</v>
      </c>
    </row>
    <row r="518" spans="1:5" x14ac:dyDescent="0.2">
      <c r="A518" s="30" t="s">
        <v>185</v>
      </c>
      <c r="B518" s="30">
        <f>B506+B508+B510+B512+B514+B516</f>
        <v>18</v>
      </c>
      <c r="C518" s="30">
        <f t="shared" ref="C518:D518" si="172">C506+C508+C510+C512+C514+C516</f>
        <v>2</v>
      </c>
      <c r="D518" s="30">
        <f t="shared" si="172"/>
        <v>2</v>
      </c>
      <c r="E518" s="44">
        <f t="shared" si="171"/>
        <v>22</v>
      </c>
    </row>
    <row r="519" spans="1:5" x14ac:dyDescent="0.2">
      <c r="A519" s="30" t="s">
        <v>186</v>
      </c>
      <c r="B519" s="36">
        <f>B518/E518*100</f>
        <v>81.818181818181827</v>
      </c>
      <c r="C519" s="36">
        <f>C518/E518*100</f>
        <v>9.0909090909090917</v>
      </c>
      <c r="D519" s="36">
        <f>D518/E518*100</f>
        <v>9.0909090909090917</v>
      </c>
      <c r="E519" s="44">
        <f t="shared" si="171"/>
        <v>100.00000000000001</v>
      </c>
    </row>
    <row r="520" spans="1:5" x14ac:dyDescent="0.2">
      <c r="A520" t="s">
        <v>176</v>
      </c>
      <c r="B520" s="29">
        <v>7</v>
      </c>
      <c r="C520" s="29">
        <v>1</v>
      </c>
      <c r="D520" s="29">
        <v>1</v>
      </c>
      <c r="E520" s="44">
        <f t="shared" si="171"/>
        <v>9</v>
      </c>
    </row>
    <row r="521" spans="1:5" x14ac:dyDescent="0.2">
      <c r="A521" t="s">
        <v>180</v>
      </c>
      <c r="B521" s="17">
        <f>B520/D520*100</f>
        <v>700</v>
      </c>
      <c r="C521" s="17" t="e">
        <f>C520/#REF!*100</f>
        <v>#REF!</v>
      </c>
      <c r="D521" s="17">
        <f>D520/E520*100</f>
        <v>11.111111111111111</v>
      </c>
      <c r="E521" s="44" t="e">
        <f t="shared" si="171"/>
        <v>#REF!</v>
      </c>
    </row>
    <row r="522" spans="1:5" x14ac:dyDescent="0.2">
      <c r="A522" t="s">
        <v>55</v>
      </c>
      <c r="B522" s="29">
        <v>0</v>
      </c>
      <c r="C522" s="29">
        <v>0</v>
      </c>
      <c r="D522" s="29">
        <v>0</v>
      </c>
      <c r="E522" s="44">
        <f t="shared" si="171"/>
        <v>0</v>
      </c>
    </row>
    <row r="523" spans="1:5" x14ac:dyDescent="0.2">
      <c r="A523" t="s">
        <v>181</v>
      </c>
      <c r="B523" s="17" t="e">
        <f>B522/D522*100</f>
        <v>#DIV/0!</v>
      </c>
      <c r="C523" s="17" t="e">
        <f>C522/#REF!*100</f>
        <v>#REF!</v>
      </c>
      <c r="D523" s="17" t="e">
        <f>D522/E522*100</f>
        <v>#DIV/0!</v>
      </c>
      <c r="E523" s="44" t="e">
        <f t="shared" si="171"/>
        <v>#DIV/0!</v>
      </c>
    </row>
    <row r="524" spans="1:5" x14ac:dyDescent="0.2">
      <c r="A524" t="s">
        <v>56</v>
      </c>
      <c r="B524" s="29">
        <v>4</v>
      </c>
      <c r="C524" s="29">
        <v>0</v>
      </c>
      <c r="D524" s="29">
        <v>0</v>
      </c>
      <c r="E524" s="44">
        <f t="shared" si="171"/>
        <v>4</v>
      </c>
    </row>
    <row r="525" spans="1:5" x14ac:dyDescent="0.2">
      <c r="A525" t="s">
        <v>182</v>
      </c>
      <c r="B525" s="17" t="e">
        <f>B524/D524*100</f>
        <v>#DIV/0!</v>
      </c>
      <c r="C525" s="17" t="e">
        <f>C524/#REF!*100</f>
        <v>#REF!</v>
      </c>
      <c r="D525" s="17">
        <f>D524/E524*100</f>
        <v>0</v>
      </c>
      <c r="E525" s="44" t="e">
        <f t="shared" si="171"/>
        <v>#DIV/0!</v>
      </c>
    </row>
    <row r="526" spans="1:5" x14ac:dyDescent="0.2">
      <c r="A526" t="s">
        <v>183</v>
      </c>
      <c r="B526" s="29">
        <v>6</v>
      </c>
      <c r="C526" s="29">
        <v>1</v>
      </c>
      <c r="D526" s="29">
        <v>1</v>
      </c>
      <c r="E526" s="44">
        <f t="shared" si="171"/>
        <v>8</v>
      </c>
    </row>
    <row r="527" spans="1:5" x14ac:dyDescent="0.2">
      <c r="A527" t="s">
        <v>182</v>
      </c>
      <c r="B527" s="17">
        <f>B526/D526*100</f>
        <v>600</v>
      </c>
      <c r="C527" s="17" t="e">
        <f>C526/#REF!*100</f>
        <v>#REF!</v>
      </c>
      <c r="D527" s="17">
        <f>D526/E526*100</f>
        <v>12.5</v>
      </c>
      <c r="E527" s="44" t="e">
        <f t="shared" si="171"/>
        <v>#REF!</v>
      </c>
    </row>
    <row r="528" spans="1:5" x14ac:dyDescent="0.2">
      <c r="A528" t="s">
        <v>16</v>
      </c>
      <c r="B528" s="29">
        <v>1</v>
      </c>
      <c r="C528" s="29">
        <v>0</v>
      </c>
      <c r="D528" s="29">
        <v>0</v>
      </c>
      <c r="E528" s="44">
        <f t="shared" si="171"/>
        <v>1</v>
      </c>
    </row>
    <row r="529" spans="1:12" x14ac:dyDescent="0.2">
      <c r="A529" t="s">
        <v>184</v>
      </c>
      <c r="B529" s="17" t="e">
        <f>B528/D528*100</f>
        <v>#DIV/0!</v>
      </c>
      <c r="C529" s="17" t="e">
        <f>C528/#REF!*100</f>
        <v>#REF!</v>
      </c>
      <c r="D529" s="17">
        <f>D528/E528*100</f>
        <v>0</v>
      </c>
      <c r="E529" s="44" t="e">
        <f t="shared" si="171"/>
        <v>#DIV/0!</v>
      </c>
    </row>
    <row r="530" spans="1:12" x14ac:dyDescent="0.2">
      <c r="A530" s="33" t="s">
        <v>152</v>
      </c>
      <c r="B530" s="33">
        <f>B520+B522+B524+B526+B528</f>
        <v>18</v>
      </c>
      <c r="C530" s="33">
        <f t="shared" ref="C530:D530" si="173">C520+C522+C524+C526+C528</f>
        <v>2</v>
      </c>
      <c r="D530" s="33">
        <f t="shared" si="173"/>
        <v>2</v>
      </c>
      <c r="E530" s="46">
        <f>SUM(B530:D530)</f>
        <v>22</v>
      </c>
    </row>
    <row r="531" spans="1:12" s="129" customFormat="1" x14ac:dyDescent="0.2">
      <c r="A531" s="129" t="s">
        <v>495</v>
      </c>
      <c r="E531" s="140"/>
    </row>
    <row r="532" spans="1:12" x14ac:dyDescent="0.2">
      <c r="A532" s="214" t="s">
        <v>484</v>
      </c>
      <c r="B532" s="214"/>
      <c r="C532" s="214"/>
      <c r="D532" s="214"/>
      <c r="E532" s="214"/>
    </row>
    <row r="533" spans="1:12" x14ac:dyDescent="0.2">
      <c r="A533" s="171" t="s">
        <v>511</v>
      </c>
      <c r="B533" s="171"/>
      <c r="C533" s="171"/>
      <c r="D533" s="171"/>
      <c r="E533" s="171"/>
    </row>
    <row r="534" spans="1:12" x14ac:dyDescent="0.2">
      <c r="A534" s="171"/>
      <c r="B534" s="171"/>
      <c r="C534" s="171"/>
      <c r="D534" s="171"/>
      <c r="E534" s="171"/>
    </row>
    <row r="535" spans="1:12" x14ac:dyDescent="0.2">
      <c r="A535" s="170" t="s">
        <v>246</v>
      </c>
      <c r="B535" s="170"/>
      <c r="C535" s="170"/>
      <c r="D535" s="170"/>
      <c r="E535" s="170"/>
      <c r="F535" s="170"/>
      <c r="G535" s="170"/>
      <c r="H535" s="170"/>
      <c r="I535" s="170"/>
      <c r="J535" s="171"/>
      <c r="K535" s="171"/>
    </row>
    <row r="536" spans="1:12" ht="80" x14ac:dyDescent="0.2">
      <c r="B536" s="56" t="s">
        <v>247</v>
      </c>
      <c r="C536" s="56" t="s">
        <v>67</v>
      </c>
      <c r="D536" s="56" t="s">
        <v>248</v>
      </c>
      <c r="E536" s="56" t="s">
        <v>249</v>
      </c>
      <c r="F536" s="56" t="s">
        <v>250</v>
      </c>
      <c r="G536" s="56" t="s">
        <v>444</v>
      </c>
      <c r="H536" s="56" t="s">
        <v>251</v>
      </c>
      <c r="I536" s="56" t="s">
        <v>68</v>
      </c>
      <c r="J536" s="56" t="s">
        <v>242</v>
      </c>
      <c r="K536" s="56" t="s">
        <v>458</v>
      </c>
      <c r="L536" s="43"/>
    </row>
    <row r="537" spans="1:12" x14ac:dyDescent="0.2">
      <c r="A537" t="s">
        <v>159</v>
      </c>
      <c r="B537" s="29">
        <v>0</v>
      </c>
      <c r="C537" s="29">
        <v>1</v>
      </c>
      <c r="D537" s="29">
        <v>0</v>
      </c>
      <c r="E537" s="29">
        <v>1</v>
      </c>
      <c r="F537" s="29">
        <v>0</v>
      </c>
      <c r="G537" s="29">
        <v>1</v>
      </c>
      <c r="H537" s="29">
        <v>1</v>
      </c>
      <c r="I537" s="29">
        <v>0</v>
      </c>
      <c r="J537" s="29">
        <v>0</v>
      </c>
      <c r="K537" s="29">
        <v>0</v>
      </c>
      <c r="L537" s="44"/>
    </row>
    <row r="538" spans="1:12" x14ac:dyDescent="0.2">
      <c r="A538" t="s">
        <v>158</v>
      </c>
      <c r="B538" s="17" t="e">
        <f>B537/D537*100</f>
        <v>#DIV/0!</v>
      </c>
      <c r="C538" s="17">
        <f>C537/E537*100</f>
        <v>100</v>
      </c>
      <c r="D538" s="17" t="e">
        <f>D537/L537*100</f>
        <v>#DIV/0!</v>
      </c>
      <c r="E538" s="17" t="e">
        <f>E537/#REF!*100</f>
        <v>#REF!</v>
      </c>
      <c r="F538" s="17" t="e">
        <f>F537/#REF!*100</f>
        <v>#REF!</v>
      </c>
      <c r="G538" s="17" t="e">
        <f>G537/#REF!*100</f>
        <v>#REF!</v>
      </c>
      <c r="H538" s="17" t="e">
        <f>H537/#REF!*100</f>
        <v>#REF!</v>
      </c>
      <c r="I538" s="17" t="e">
        <f>I537/#REF!*100</f>
        <v>#REF!</v>
      </c>
      <c r="J538" s="17" t="e">
        <f>J537/#REF!*100</f>
        <v>#REF!</v>
      </c>
      <c r="K538" s="17" t="e">
        <f>K537/#REF!*100</f>
        <v>#REF!</v>
      </c>
      <c r="L538" s="45"/>
    </row>
    <row r="539" spans="1:12" x14ac:dyDescent="0.2">
      <c r="A539" t="s">
        <v>160</v>
      </c>
      <c r="B539" s="29">
        <v>5</v>
      </c>
      <c r="C539" s="29">
        <v>4</v>
      </c>
      <c r="D539" s="29">
        <v>7</v>
      </c>
      <c r="E539" s="29">
        <v>3</v>
      </c>
      <c r="F539" s="29">
        <v>7</v>
      </c>
      <c r="G539" s="29">
        <v>3</v>
      </c>
      <c r="H539" s="29">
        <v>7</v>
      </c>
      <c r="I539" s="29">
        <v>3</v>
      </c>
      <c r="J539" s="29">
        <v>0</v>
      </c>
      <c r="K539" s="29">
        <v>0</v>
      </c>
      <c r="L539" s="44"/>
    </row>
    <row r="540" spans="1:12" x14ac:dyDescent="0.2">
      <c r="A540" t="s">
        <v>161</v>
      </c>
      <c r="B540" s="17">
        <f>B539/D539*100</f>
        <v>71.428571428571431</v>
      </c>
      <c r="C540" s="17">
        <f>C539/E539*100</f>
        <v>133.33333333333331</v>
      </c>
      <c r="D540" s="17" t="e">
        <f>D539/L539*100</f>
        <v>#DIV/0!</v>
      </c>
      <c r="E540" s="17" t="e">
        <f>E539/#REF!*100</f>
        <v>#REF!</v>
      </c>
      <c r="F540" s="17" t="e">
        <f>F539/#REF!*100</f>
        <v>#REF!</v>
      </c>
      <c r="G540" s="17" t="e">
        <f>G539/#REF!*100</f>
        <v>#REF!</v>
      </c>
      <c r="H540" s="17" t="e">
        <f>H539/#REF!*100</f>
        <v>#REF!</v>
      </c>
      <c r="I540" s="17" t="e">
        <f>I539/#REF!*100</f>
        <v>#REF!</v>
      </c>
      <c r="J540" s="17" t="e">
        <f>J539/#REF!*100</f>
        <v>#REF!</v>
      </c>
      <c r="K540" s="17" t="e">
        <f>K539/#REF!*100</f>
        <v>#REF!</v>
      </c>
      <c r="L540" s="45"/>
    </row>
    <row r="541" spans="1:12" x14ac:dyDescent="0.2">
      <c r="A541" t="s">
        <v>162</v>
      </c>
      <c r="B541" s="29">
        <v>2</v>
      </c>
      <c r="C541" s="29">
        <v>3</v>
      </c>
      <c r="D541" s="29">
        <v>2</v>
      </c>
      <c r="E541" s="29">
        <v>1</v>
      </c>
      <c r="F541" s="29">
        <v>2</v>
      </c>
      <c r="G541" s="29">
        <v>1</v>
      </c>
      <c r="H541" s="29">
        <v>3</v>
      </c>
      <c r="I541" s="29">
        <v>1</v>
      </c>
      <c r="J541" s="29">
        <v>0</v>
      </c>
      <c r="K541" s="29">
        <v>0</v>
      </c>
      <c r="L541" s="44"/>
    </row>
    <row r="542" spans="1:12" x14ac:dyDescent="0.2">
      <c r="A542" t="s">
        <v>163</v>
      </c>
      <c r="B542" s="17">
        <f>B541/D541*100</f>
        <v>100</v>
      </c>
      <c r="C542" s="17">
        <f>C541/E541*100</f>
        <v>300</v>
      </c>
      <c r="D542" s="17" t="e">
        <f>D541/L541*100</f>
        <v>#DIV/0!</v>
      </c>
      <c r="E542" s="17" t="e">
        <f>E541/#REF!*100</f>
        <v>#REF!</v>
      </c>
      <c r="F542" s="17" t="e">
        <f>F541/#REF!*100</f>
        <v>#REF!</v>
      </c>
      <c r="G542" s="17" t="e">
        <f>G541/#REF!*100</f>
        <v>#REF!</v>
      </c>
      <c r="H542" s="17" t="e">
        <f>H541/#REF!*100</f>
        <v>#REF!</v>
      </c>
      <c r="I542" s="17" t="e">
        <f>I541/#REF!*100</f>
        <v>#REF!</v>
      </c>
      <c r="J542" s="17" t="e">
        <f>J541/#REF!*100</f>
        <v>#REF!</v>
      </c>
      <c r="K542" s="17" t="e">
        <f>K541/#REF!*100</f>
        <v>#REF!</v>
      </c>
      <c r="L542" s="45"/>
    </row>
    <row r="543" spans="1:12" x14ac:dyDescent="0.2">
      <c r="A543" t="s">
        <v>164</v>
      </c>
      <c r="B543" s="29">
        <v>2</v>
      </c>
      <c r="C543" s="29">
        <v>2</v>
      </c>
      <c r="D543" s="29">
        <v>2</v>
      </c>
      <c r="E543" s="29">
        <v>0</v>
      </c>
      <c r="F543" s="29">
        <v>0</v>
      </c>
      <c r="G543" s="29">
        <v>1</v>
      </c>
      <c r="H543" s="29">
        <v>2</v>
      </c>
      <c r="I543" s="29">
        <v>1</v>
      </c>
      <c r="J543" s="29">
        <v>0</v>
      </c>
      <c r="K543" s="29">
        <v>0</v>
      </c>
      <c r="L543" s="44"/>
    </row>
    <row r="544" spans="1:12" x14ac:dyDescent="0.2">
      <c r="A544" t="s">
        <v>165</v>
      </c>
      <c r="B544" s="17">
        <f>B543/D543*100</f>
        <v>100</v>
      </c>
      <c r="C544" s="17" t="e">
        <f>C543/E543*100</f>
        <v>#DIV/0!</v>
      </c>
      <c r="D544" s="17" t="e">
        <f>D543/L543*100</f>
        <v>#DIV/0!</v>
      </c>
      <c r="E544" s="17" t="e">
        <f>E543/#REF!*100</f>
        <v>#REF!</v>
      </c>
      <c r="F544" s="17" t="e">
        <f>F543/#REF!*100</f>
        <v>#REF!</v>
      </c>
      <c r="G544" s="17" t="e">
        <f>G543/#REF!*100</f>
        <v>#REF!</v>
      </c>
      <c r="H544" s="17" t="e">
        <f>H543/#REF!*100</f>
        <v>#REF!</v>
      </c>
      <c r="I544" s="17" t="e">
        <f>I543/#REF!*100</f>
        <v>#REF!</v>
      </c>
      <c r="J544" s="17" t="e">
        <f>J543/#REF!*100</f>
        <v>#REF!</v>
      </c>
      <c r="K544" s="17" t="e">
        <f>K543/#REF!*100</f>
        <v>#REF!</v>
      </c>
      <c r="L544" s="45"/>
    </row>
    <row r="545" spans="1:12" x14ac:dyDescent="0.2">
      <c r="A545" t="s">
        <v>172</v>
      </c>
      <c r="B545" s="29">
        <v>1</v>
      </c>
      <c r="C545" s="29">
        <v>2</v>
      </c>
      <c r="D545" s="29">
        <v>2</v>
      </c>
      <c r="E545" s="29">
        <v>0</v>
      </c>
      <c r="F545" s="29">
        <v>1</v>
      </c>
      <c r="G545" s="29">
        <v>2</v>
      </c>
      <c r="H545" s="29">
        <v>2</v>
      </c>
      <c r="I545" s="29">
        <v>1</v>
      </c>
      <c r="J545" s="29">
        <v>0</v>
      </c>
      <c r="K545" s="29">
        <v>0</v>
      </c>
      <c r="L545" s="44"/>
    </row>
    <row r="546" spans="1:12" x14ac:dyDescent="0.2">
      <c r="A546" t="s">
        <v>173</v>
      </c>
      <c r="B546" s="17">
        <f>B545/D545*100</f>
        <v>50</v>
      </c>
      <c r="C546" s="17" t="e">
        <f>C545/E545*100</f>
        <v>#DIV/0!</v>
      </c>
      <c r="D546" s="17" t="e">
        <f>D545/L545*100</f>
        <v>#DIV/0!</v>
      </c>
      <c r="E546" s="17" t="e">
        <f>E545/#REF!*100</f>
        <v>#REF!</v>
      </c>
      <c r="F546" s="17" t="e">
        <f>F545/#REF!*100</f>
        <v>#REF!</v>
      </c>
      <c r="G546" s="17" t="e">
        <f>G545/#REF!*100</f>
        <v>#REF!</v>
      </c>
      <c r="H546" s="17" t="e">
        <f>H545/#REF!*100</f>
        <v>#REF!</v>
      </c>
      <c r="I546" s="17" t="e">
        <f>I545/#REF!*100</f>
        <v>#REF!</v>
      </c>
      <c r="J546" s="17" t="e">
        <f>J545/#REF!*100</f>
        <v>#REF!</v>
      </c>
      <c r="K546" s="17" t="e">
        <f>K545/#REF!*100</f>
        <v>#REF!</v>
      </c>
      <c r="L546" s="45"/>
    </row>
    <row r="547" spans="1:12" x14ac:dyDescent="0.2">
      <c r="A547" t="s">
        <v>174</v>
      </c>
      <c r="B547" s="29">
        <v>2</v>
      </c>
      <c r="C547" s="29">
        <v>3</v>
      </c>
      <c r="D547" s="29">
        <v>3</v>
      </c>
      <c r="E547" s="29">
        <v>2</v>
      </c>
      <c r="F547" s="29">
        <v>2</v>
      </c>
      <c r="G547" s="29">
        <v>4</v>
      </c>
      <c r="H547" s="29">
        <v>4</v>
      </c>
      <c r="I547" s="29">
        <v>1</v>
      </c>
      <c r="J547" s="29">
        <v>0</v>
      </c>
      <c r="K547" s="29">
        <v>1</v>
      </c>
      <c r="L547" s="44"/>
    </row>
    <row r="548" spans="1:12" x14ac:dyDescent="0.2">
      <c r="A548" t="s">
        <v>175</v>
      </c>
      <c r="B548" s="17">
        <f>B547/D547*100</f>
        <v>66.666666666666657</v>
      </c>
      <c r="C548" s="17">
        <f>C547/E547*100</f>
        <v>150</v>
      </c>
      <c r="D548" s="17" t="e">
        <f>D547/L547*100</f>
        <v>#DIV/0!</v>
      </c>
      <c r="E548" s="17" t="e">
        <f>E547/#REF!*100</f>
        <v>#REF!</v>
      </c>
      <c r="F548" s="17" t="e">
        <f>F547/#REF!*100</f>
        <v>#REF!</v>
      </c>
      <c r="G548" s="17" t="e">
        <f>G547/#REF!*100</f>
        <v>#REF!</v>
      </c>
      <c r="H548" s="17" t="e">
        <f>H547/#REF!*100</f>
        <v>#REF!</v>
      </c>
      <c r="I548" s="17" t="e">
        <f>I547/#REF!*100</f>
        <v>#REF!</v>
      </c>
      <c r="J548" s="17" t="e">
        <f>J547/#REF!*100</f>
        <v>#REF!</v>
      </c>
      <c r="K548" s="17" t="e">
        <f>K547/#REF!*100</f>
        <v>#REF!</v>
      </c>
      <c r="L548" s="45"/>
    </row>
    <row r="549" spans="1:12" x14ac:dyDescent="0.2">
      <c r="A549" s="30" t="s">
        <v>185</v>
      </c>
      <c r="B549" s="30">
        <f>B537+B539+B541+B543+B545+B547</f>
        <v>12</v>
      </c>
      <c r="C549" s="30">
        <f t="shared" ref="C549:K549" si="174">C537+C539+C541+C543+C545+C547</f>
        <v>15</v>
      </c>
      <c r="D549" s="30">
        <f t="shared" si="174"/>
        <v>16</v>
      </c>
      <c r="E549" s="30">
        <f t="shared" si="174"/>
        <v>7</v>
      </c>
      <c r="F549" s="30">
        <f t="shared" si="174"/>
        <v>12</v>
      </c>
      <c r="G549" s="30">
        <f t="shared" si="174"/>
        <v>12</v>
      </c>
      <c r="H549" s="30">
        <f t="shared" si="174"/>
        <v>19</v>
      </c>
      <c r="I549" s="30">
        <f t="shared" si="174"/>
        <v>7</v>
      </c>
      <c r="J549" s="30">
        <f t="shared" si="174"/>
        <v>0</v>
      </c>
      <c r="K549" s="30">
        <f t="shared" si="174"/>
        <v>1</v>
      </c>
      <c r="L549" s="147">
        <v>22</v>
      </c>
    </row>
    <row r="550" spans="1:12" x14ac:dyDescent="0.2">
      <c r="A550" s="30" t="s">
        <v>186</v>
      </c>
      <c r="B550" s="36">
        <f>B549/L549*100</f>
        <v>54.54545454545454</v>
      </c>
      <c r="C550" s="36">
        <f>C549/L549*100</f>
        <v>68.181818181818173</v>
      </c>
      <c r="D550" s="36">
        <f>D549/L549*100</f>
        <v>72.727272727272734</v>
      </c>
      <c r="E550" s="36">
        <f>E549/L549*100</f>
        <v>31.818181818181817</v>
      </c>
      <c r="F550" s="36">
        <f>F549/L549*100</f>
        <v>54.54545454545454</v>
      </c>
      <c r="G550" s="36">
        <f>G549/L549*100</f>
        <v>54.54545454545454</v>
      </c>
      <c r="H550" s="36">
        <f>H549/L549*100</f>
        <v>86.36363636363636</v>
      </c>
      <c r="I550" s="36">
        <f>I549/L549*100</f>
        <v>31.818181818181817</v>
      </c>
      <c r="J550" s="36">
        <f>J549/L549*100</f>
        <v>0</v>
      </c>
      <c r="K550" s="36">
        <f>K549/L549*100</f>
        <v>4.5454545454545459</v>
      </c>
      <c r="L550" s="44"/>
    </row>
    <row r="551" spans="1:12" x14ac:dyDescent="0.2">
      <c r="A551" t="s">
        <v>176</v>
      </c>
      <c r="B551" s="29">
        <v>5</v>
      </c>
      <c r="C551" s="29">
        <v>6</v>
      </c>
      <c r="D551" s="29">
        <v>6</v>
      </c>
      <c r="E551" s="29">
        <v>3</v>
      </c>
      <c r="F551" s="29">
        <v>5</v>
      </c>
      <c r="G551" s="29">
        <v>3</v>
      </c>
      <c r="H551" s="29">
        <v>7</v>
      </c>
      <c r="I551" s="29">
        <v>4</v>
      </c>
      <c r="J551" s="29">
        <v>0</v>
      </c>
      <c r="K551" s="29">
        <v>0</v>
      </c>
      <c r="L551" s="45"/>
    </row>
    <row r="552" spans="1:12" x14ac:dyDescent="0.2">
      <c r="A552" t="s">
        <v>180</v>
      </c>
      <c r="B552" s="17">
        <f>B551/D551*100</f>
        <v>83.333333333333343</v>
      </c>
      <c r="C552" s="17">
        <f>C551/E551*100</f>
        <v>200</v>
      </c>
      <c r="D552" s="17" t="e">
        <f>D551/L551*100</f>
        <v>#DIV/0!</v>
      </c>
      <c r="E552" s="17" t="e">
        <f>E551/#REF!*100</f>
        <v>#REF!</v>
      </c>
      <c r="F552" s="17" t="e">
        <f>F551/#REF!*100</f>
        <v>#REF!</v>
      </c>
      <c r="G552" s="17" t="e">
        <f>G551/#REF!*100</f>
        <v>#REF!</v>
      </c>
      <c r="H552" s="17" t="e">
        <f>H551/#REF!*100</f>
        <v>#REF!</v>
      </c>
      <c r="I552" s="17" t="e">
        <f>I551/#REF!*100</f>
        <v>#REF!</v>
      </c>
      <c r="J552" s="17" t="e">
        <f>J551/#REF!*100</f>
        <v>#REF!</v>
      </c>
      <c r="K552" s="17" t="e">
        <f>K551/#REF!*100</f>
        <v>#REF!</v>
      </c>
      <c r="L552" s="45"/>
    </row>
    <row r="553" spans="1:12" x14ac:dyDescent="0.2">
      <c r="A553" t="s">
        <v>55</v>
      </c>
      <c r="B553" s="29">
        <v>0</v>
      </c>
      <c r="C553" s="29">
        <v>0</v>
      </c>
      <c r="D553" s="29">
        <v>0</v>
      </c>
      <c r="E553" s="29">
        <v>0</v>
      </c>
      <c r="F553" s="29">
        <v>0</v>
      </c>
      <c r="G553" s="29">
        <v>0</v>
      </c>
      <c r="H553" s="29">
        <v>0</v>
      </c>
      <c r="I553" s="29">
        <v>0</v>
      </c>
      <c r="J553" s="29">
        <v>0</v>
      </c>
      <c r="K553" s="29">
        <v>0</v>
      </c>
      <c r="L553" s="45"/>
    </row>
    <row r="554" spans="1:12" x14ac:dyDescent="0.2">
      <c r="A554" t="s">
        <v>181</v>
      </c>
      <c r="B554" s="17" t="e">
        <f>B553/D553*100</f>
        <v>#DIV/0!</v>
      </c>
      <c r="C554" s="17" t="e">
        <f>C553/E553*100</f>
        <v>#DIV/0!</v>
      </c>
      <c r="D554" s="17" t="e">
        <f>D553/L553*100</f>
        <v>#DIV/0!</v>
      </c>
      <c r="E554" s="17" t="e">
        <f>E553/#REF!*100</f>
        <v>#REF!</v>
      </c>
      <c r="F554" s="17" t="e">
        <f>F553/#REF!*100</f>
        <v>#REF!</v>
      </c>
      <c r="G554" s="17" t="e">
        <f>G553/#REF!*100</f>
        <v>#REF!</v>
      </c>
      <c r="H554" s="17" t="e">
        <f>H553/#REF!*100</f>
        <v>#REF!</v>
      </c>
      <c r="I554" s="17" t="e">
        <f>I553/#REF!*100</f>
        <v>#REF!</v>
      </c>
      <c r="J554" s="17" t="e">
        <f>J553/#REF!*100</f>
        <v>#REF!</v>
      </c>
      <c r="K554" s="17" t="e">
        <f>K553/#REF!*100</f>
        <v>#REF!</v>
      </c>
      <c r="L554" s="45"/>
    </row>
    <row r="555" spans="1:12" x14ac:dyDescent="0.2">
      <c r="A555" t="s">
        <v>56</v>
      </c>
      <c r="B555" s="29">
        <v>2</v>
      </c>
      <c r="C555" s="29">
        <v>2</v>
      </c>
      <c r="D555" s="29">
        <v>3</v>
      </c>
      <c r="E555" s="29">
        <v>0</v>
      </c>
      <c r="F555" s="29">
        <v>2</v>
      </c>
      <c r="G555" s="29">
        <v>2</v>
      </c>
      <c r="H555" s="29">
        <v>3</v>
      </c>
      <c r="I555" s="29">
        <v>1</v>
      </c>
      <c r="J555" s="29">
        <v>0</v>
      </c>
      <c r="K555" s="29">
        <v>1</v>
      </c>
      <c r="L555" s="45"/>
    </row>
    <row r="556" spans="1:12" x14ac:dyDescent="0.2">
      <c r="A556" t="s">
        <v>182</v>
      </c>
      <c r="B556" s="17">
        <f>B555/D555*100</f>
        <v>66.666666666666657</v>
      </c>
      <c r="C556" s="17" t="e">
        <f>C555/E555*100</f>
        <v>#DIV/0!</v>
      </c>
      <c r="D556" s="17" t="e">
        <f>D555/L555*100</f>
        <v>#DIV/0!</v>
      </c>
      <c r="E556" s="17" t="e">
        <f>E555/#REF!*100</f>
        <v>#REF!</v>
      </c>
      <c r="F556" s="17" t="e">
        <f>F555/#REF!*100</f>
        <v>#REF!</v>
      </c>
      <c r="G556" s="17" t="e">
        <f>G555/#REF!*100</f>
        <v>#REF!</v>
      </c>
      <c r="H556" s="17" t="e">
        <f>H555/#REF!*100</f>
        <v>#REF!</v>
      </c>
      <c r="I556" s="17" t="e">
        <f>I555/#REF!*100</f>
        <v>#REF!</v>
      </c>
      <c r="J556" s="17" t="e">
        <f>J555/#REF!*100</f>
        <v>#REF!</v>
      </c>
      <c r="K556" s="17" t="e">
        <f>K555/#REF!*100</f>
        <v>#REF!</v>
      </c>
      <c r="L556" s="45"/>
    </row>
    <row r="557" spans="1:12" x14ac:dyDescent="0.2">
      <c r="A557" t="s">
        <v>183</v>
      </c>
      <c r="B557" s="29">
        <v>4</v>
      </c>
      <c r="C557" s="29">
        <v>6</v>
      </c>
      <c r="D557" s="29">
        <v>6</v>
      </c>
      <c r="E557" s="29">
        <v>3</v>
      </c>
      <c r="F557" s="29">
        <v>4</v>
      </c>
      <c r="G557" s="29">
        <v>6</v>
      </c>
      <c r="H557" s="29">
        <v>8</v>
      </c>
      <c r="I557" s="29">
        <v>1</v>
      </c>
      <c r="J557" s="29">
        <v>0</v>
      </c>
      <c r="K557" s="29">
        <v>0</v>
      </c>
      <c r="L557" s="45"/>
    </row>
    <row r="558" spans="1:12" x14ac:dyDescent="0.2">
      <c r="A558" t="s">
        <v>182</v>
      </c>
      <c r="B558" s="17">
        <f>B557/D557*100</f>
        <v>66.666666666666657</v>
      </c>
      <c r="C558" s="17">
        <f>C557/E557*100</f>
        <v>200</v>
      </c>
      <c r="D558" s="17" t="e">
        <f>D557/L557*100</f>
        <v>#DIV/0!</v>
      </c>
      <c r="E558" s="17" t="e">
        <f>E557/#REF!*100</f>
        <v>#REF!</v>
      </c>
      <c r="F558" s="17" t="e">
        <f>F557/#REF!*100</f>
        <v>#REF!</v>
      </c>
      <c r="G558" s="17" t="e">
        <f>G557/#REF!*100</f>
        <v>#REF!</v>
      </c>
      <c r="H558" s="17" t="e">
        <f>H557/#REF!*100</f>
        <v>#REF!</v>
      </c>
      <c r="I558" s="17" t="e">
        <f>I557/#REF!*100</f>
        <v>#REF!</v>
      </c>
      <c r="J558" s="17" t="e">
        <f>J557/#REF!*100</f>
        <v>#REF!</v>
      </c>
      <c r="K558" s="17" t="e">
        <f>K557/#REF!*100</f>
        <v>#REF!</v>
      </c>
      <c r="L558" s="45"/>
    </row>
    <row r="559" spans="1:12" x14ac:dyDescent="0.2">
      <c r="A559" t="s">
        <v>16</v>
      </c>
      <c r="B559" s="29">
        <v>1</v>
      </c>
      <c r="C559" s="29">
        <v>1</v>
      </c>
      <c r="D559" s="29">
        <v>1</v>
      </c>
      <c r="E559" s="29">
        <v>1</v>
      </c>
      <c r="F559" s="29">
        <v>1</v>
      </c>
      <c r="G559" s="29">
        <v>1</v>
      </c>
      <c r="H559" s="29">
        <v>1</v>
      </c>
      <c r="I559" s="29">
        <v>1</v>
      </c>
      <c r="J559" s="29">
        <v>0</v>
      </c>
      <c r="K559" s="29">
        <v>0</v>
      </c>
      <c r="L559" s="45"/>
    </row>
    <row r="560" spans="1:12" x14ac:dyDescent="0.2">
      <c r="A560" t="s">
        <v>184</v>
      </c>
      <c r="B560" s="17">
        <f>B559/D559*100</f>
        <v>100</v>
      </c>
      <c r="C560" s="17">
        <f>C559/E559*100</f>
        <v>100</v>
      </c>
      <c r="D560" s="17" t="e">
        <f>D559/L559*100</f>
        <v>#DIV/0!</v>
      </c>
      <c r="E560" s="17" t="e">
        <f>E559/#REF!*100</f>
        <v>#REF!</v>
      </c>
      <c r="F560" s="17" t="e">
        <f>F559/#REF!*100</f>
        <v>#REF!</v>
      </c>
      <c r="G560" s="17" t="e">
        <f>G559/#REF!*100</f>
        <v>#REF!</v>
      </c>
      <c r="H560" s="17" t="e">
        <f>H559/#REF!*100</f>
        <v>#REF!</v>
      </c>
      <c r="I560" s="17" t="e">
        <f>I559/#REF!*100</f>
        <v>#REF!</v>
      </c>
      <c r="J560" s="17" t="e">
        <f>J559/#REF!*100</f>
        <v>#REF!</v>
      </c>
      <c r="K560" s="17" t="e">
        <f>K559/#REF!*100</f>
        <v>#REF!</v>
      </c>
      <c r="L560" s="45"/>
    </row>
    <row r="561" spans="1:12" x14ac:dyDescent="0.2">
      <c r="A561" s="33" t="s">
        <v>152</v>
      </c>
      <c r="B561" s="33">
        <f t="shared" ref="B561:K561" si="175">B551+B553+B555</f>
        <v>7</v>
      </c>
      <c r="C561" s="33">
        <f t="shared" si="175"/>
        <v>8</v>
      </c>
      <c r="D561" s="33">
        <f t="shared" si="175"/>
        <v>9</v>
      </c>
      <c r="E561" s="33">
        <f t="shared" si="175"/>
        <v>3</v>
      </c>
      <c r="F561" s="33">
        <f t="shared" si="175"/>
        <v>7</v>
      </c>
      <c r="G561" s="33">
        <f t="shared" si="175"/>
        <v>5</v>
      </c>
      <c r="H561" s="33">
        <f t="shared" si="175"/>
        <v>10</v>
      </c>
      <c r="I561" s="33">
        <f t="shared" si="175"/>
        <v>5</v>
      </c>
      <c r="J561" s="33">
        <f t="shared" si="175"/>
        <v>0</v>
      </c>
      <c r="K561" s="33">
        <f t="shared" si="175"/>
        <v>1</v>
      </c>
      <c r="L561" s="46" t="e">
        <f>SUM(#REF!)</f>
        <v>#REF!</v>
      </c>
    </row>
    <row r="562" spans="1:12" x14ac:dyDescent="0.2">
      <c r="A562" t="s">
        <v>495</v>
      </c>
    </row>
    <row r="563" spans="1:12" x14ac:dyDescent="0.2">
      <c r="A563" s="3" t="s">
        <v>252</v>
      </c>
    </row>
    <row r="564" spans="1:12" x14ac:dyDescent="0.2">
      <c r="A564" t="s">
        <v>485</v>
      </c>
    </row>
    <row r="566" spans="1:12" x14ac:dyDescent="0.2">
      <c r="A566" s="210" t="s">
        <v>253</v>
      </c>
      <c r="B566" s="210"/>
      <c r="C566" s="210"/>
      <c r="D566" s="210"/>
      <c r="E566" s="210"/>
      <c r="F566" s="210"/>
      <c r="G566" t="s">
        <v>550</v>
      </c>
    </row>
    <row r="567" spans="1:12" x14ac:dyDescent="0.2">
      <c r="B567" s="172" t="s">
        <v>60</v>
      </c>
      <c r="C567" s="172" t="s">
        <v>61</v>
      </c>
      <c r="D567" s="172" t="s">
        <v>62</v>
      </c>
      <c r="E567" s="172" t="s">
        <v>63</v>
      </c>
      <c r="F567" s="43" t="s">
        <v>85</v>
      </c>
    </row>
    <row r="568" spans="1:12" x14ac:dyDescent="0.2">
      <c r="A568" t="s">
        <v>159</v>
      </c>
      <c r="B568" s="29">
        <v>1</v>
      </c>
      <c r="C568" s="29">
        <v>0</v>
      </c>
      <c r="D568" s="29">
        <v>0</v>
      </c>
      <c r="E568" s="29">
        <v>0</v>
      </c>
      <c r="F568" s="44">
        <f>SUM(B568:E568)</f>
        <v>1</v>
      </c>
    </row>
    <row r="569" spans="1:12" x14ac:dyDescent="0.2">
      <c r="A569" t="s">
        <v>158</v>
      </c>
      <c r="B569" s="17" t="e">
        <f>B568/D568*100</f>
        <v>#DIV/0!</v>
      </c>
      <c r="C569" s="17" t="e">
        <f>C568/E568*100</f>
        <v>#DIV/0!</v>
      </c>
      <c r="D569" s="17">
        <f>D568/F568*100</f>
        <v>0</v>
      </c>
      <c r="E569" s="17" t="e">
        <f>E568/#REF!*100</f>
        <v>#REF!</v>
      </c>
      <c r="F569" s="44" t="e">
        <f t="shared" ref="F569:F591" si="176">SUM(B569:E569)</f>
        <v>#DIV/0!</v>
      </c>
    </row>
    <row r="570" spans="1:12" x14ac:dyDescent="0.2">
      <c r="A570" t="s">
        <v>160</v>
      </c>
      <c r="B570" s="29">
        <v>9</v>
      </c>
      <c r="C570" s="29">
        <v>0</v>
      </c>
      <c r="D570" s="29">
        <v>0</v>
      </c>
      <c r="E570" s="29">
        <v>0</v>
      </c>
      <c r="F570" s="44">
        <f t="shared" si="176"/>
        <v>9</v>
      </c>
    </row>
    <row r="571" spans="1:12" x14ac:dyDescent="0.2">
      <c r="A571" t="s">
        <v>161</v>
      </c>
      <c r="B571" s="17" t="e">
        <f>B570/D570*100</f>
        <v>#DIV/0!</v>
      </c>
      <c r="C571" s="17" t="e">
        <f>C570/E570*100</f>
        <v>#DIV/0!</v>
      </c>
      <c r="D571" s="17">
        <f>D570/F570*100</f>
        <v>0</v>
      </c>
      <c r="E571" s="17" t="e">
        <f>E570/#REF!*100</f>
        <v>#REF!</v>
      </c>
      <c r="F571" s="44" t="e">
        <f t="shared" si="176"/>
        <v>#DIV/0!</v>
      </c>
    </row>
    <row r="572" spans="1:12" x14ac:dyDescent="0.2">
      <c r="A572" t="s">
        <v>162</v>
      </c>
      <c r="B572" s="29">
        <v>2</v>
      </c>
      <c r="C572" s="29">
        <v>1</v>
      </c>
      <c r="D572" s="29">
        <v>0</v>
      </c>
      <c r="E572" s="29">
        <v>0</v>
      </c>
      <c r="F572" s="44">
        <f t="shared" si="176"/>
        <v>3</v>
      </c>
    </row>
    <row r="573" spans="1:12" x14ac:dyDescent="0.2">
      <c r="A573" t="s">
        <v>163</v>
      </c>
      <c r="B573" s="17" t="e">
        <f>B572/D572*100</f>
        <v>#DIV/0!</v>
      </c>
      <c r="C573" s="17" t="e">
        <f>C572/E572*100</f>
        <v>#DIV/0!</v>
      </c>
      <c r="D573" s="17">
        <f>D572/F572*100</f>
        <v>0</v>
      </c>
      <c r="E573" s="17" t="e">
        <f>E572/#REF!*100</f>
        <v>#REF!</v>
      </c>
      <c r="F573" s="44" t="e">
        <f t="shared" si="176"/>
        <v>#DIV/0!</v>
      </c>
    </row>
    <row r="574" spans="1:12" x14ac:dyDescent="0.2">
      <c r="A574" t="s">
        <v>164</v>
      </c>
      <c r="B574" s="29">
        <v>1</v>
      </c>
      <c r="C574" s="29">
        <v>0</v>
      </c>
      <c r="D574" s="29">
        <v>1</v>
      </c>
      <c r="E574" s="29">
        <v>0</v>
      </c>
      <c r="F574" s="44">
        <f t="shared" si="176"/>
        <v>2</v>
      </c>
    </row>
    <row r="575" spans="1:12" x14ac:dyDescent="0.2">
      <c r="A575" t="s">
        <v>165</v>
      </c>
      <c r="B575" s="17">
        <f>B574/D574*100</f>
        <v>100</v>
      </c>
      <c r="C575" s="17" t="e">
        <f>C574/E574*100</f>
        <v>#DIV/0!</v>
      </c>
      <c r="D575" s="17">
        <f>D574/F574*100</f>
        <v>50</v>
      </c>
      <c r="E575" s="17" t="e">
        <f>E574/#REF!*100</f>
        <v>#REF!</v>
      </c>
      <c r="F575" s="44" t="e">
        <f t="shared" si="176"/>
        <v>#DIV/0!</v>
      </c>
    </row>
    <row r="576" spans="1:12" x14ac:dyDescent="0.2">
      <c r="A576" t="s">
        <v>172</v>
      </c>
      <c r="B576" s="29">
        <v>0</v>
      </c>
      <c r="C576" s="29">
        <v>2</v>
      </c>
      <c r="D576" s="29">
        <v>0</v>
      </c>
      <c r="E576" s="29">
        <v>0</v>
      </c>
      <c r="F576" s="44">
        <f t="shared" si="176"/>
        <v>2</v>
      </c>
    </row>
    <row r="577" spans="1:6" x14ac:dyDescent="0.2">
      <c r="A577" t="s">
        <v>173</v>
      </c>
      <c r="B577" s="17" t="e">
        <f>B576/D576*100</f>
        <v>#DIV/0!</v>
      </c>
      <c r="C577" s="17" t="e">
        <f>C576/E576*100</f>
        <v>#DIV/0!</v>
      </c>
      <c r="D577" s="17">
        <f>D576/F576*100</f>
        <v>0</v>
      </c>
      <c r="E577" s="17" t="e">
        <f>E576/#REF!*100</f>
        <v>#REF!</v>
      </c>
      <c r="F577" s="44" t="e">
        <f t="shared" si="176"/>
        <v>#DIV/0!</v>
      </c>
    </row>
    <row r="578" spans="1:6" x14ac:dyDescent="0.2">
      <c r="A578" t="s">
        <v>174</v>
      </c>
      <c r="B578" s="29">
        <v>5</v>
      </c>
      <c r="C578" s="29">
        <v>0</v>
      </c>
      <c r="D578" s="29">
        <v>0</v>
      </c>
      <c r="E578" s="29">
        <v>0</v>
      </c>
      <c r="F578" s="44">
        <f t="shared" si="176"/>
        <v>5</v>
      </c>
    </row>
    <row r="579" spans="1:6" x14ac:dyDescent="0.2">
      <c r="A579" t="s">
        <v>175</v>
      </c>
      <c r="B579" s="17" t="e">
        <f>B578/D578*100</f>
        <v>#DIV/0!</v>
      </c>
      <c r="C579" s="17" t="e">
        <f>C578/E578*100</f>
        <v>#DIV/0!</v>
      </c>
      <c r="D579" s="17">
        <f>D578/F578*100</f>
        <v>0</v>
      </c>
      <c r="E579" s="17" t="e">
        <f>E578/#REF!*100</f>
        <v>#REF!</v>
      </c>
      <c r="F579" s="44" t="e">
        <f t="shared" si="176"/>
        <v>#DIV/0!</v>
      </c>
    </row>
    <row r="580" spans="1:6" x14ac:dyDescent="0.2">
      <c r="A580" s="30" t="s">
        <v>185</v>
      </c>
      <c r="B580" s="30">
        <f>B568+B570+B572+B574+B576+B578</f>
        <v>18</v>
      </c>
      <c r="C580" s="30">
        <f t="shared" ref="C580:E580" si="177">C568+C570+C572+C574+C576+C578</f>
        <v>3</v>
      </c>
      <c r="D580" s="30">
        <f t="shared" si="177"/>
        <v>1</v>
      </c>
      <c r="E580" s="30">
        <f t="shared" si="177"/>
        <v>0</v>
      </c>
      <c r="F580" s="44">
        <f t="shared" si="176"/>
        <v>22</v>
      </c>
    </row>
    <row r="581" spans="1:6" x14ac:dyDescent="0.2">
      <c r="A581" s="30" t="s">
        <v>186</v>
      </c>
      <c r="B581" s="155">
        <f>B580/F580*100</f>
        <v>81.818181818181827</v>
      </c>
      <c r="C581" s="155">
        <f>C580/F580*100</f>
        <v>13.636363636363635</v>
      </c>
      <c r="D581" s="155">
        <f>D580/F580*100</f>
        <v>4.5454545454545459</v>
      </c>
      <c r="E581" s="155">
        <f>E580/F580*100</f>
        <v>0</v>
      </c>
      <c r="F581" s="44">
        <f t="shared" si="176"/>
        <v>100.00000000000001</v>
      </c>
    </row>
    <row r="582" spans="1:6" x14ac:dyDescent="0.2">
      <c r="A582" t="s">
        <v>176</v>
      </c>
      <c r="B582" s="29">
        <v>7</v>
      </c>
      <c r="C582" s="29">
        <v>1</v>
      </c>
      <c r="D582" s="29">
        <v>1</v>
      </c>
      <c r="E582" s="29">
        <v>0</v>
      </c>
      <c r="F582" s="44">
        <f t="shared" si="176"/>
        <v>9</v>
      </c>
    </row>
    <row r="583" spans="1:6" x14ac:dyDescent="0.2">
      <c r="A583" t="s">
        <v>180</v>
      </c>
      <c r="B583" s="17">
        <f>B582/D582*100</f>
        <v>700</v>
      </c>
      <c r="C583" s="17" t="e">
        <f>C582/E582*100</f>
        <v>#DIV/0!</v>
      </c>
      <c r="D583" s="17">
        <f>D582/F582*100</f>
        <v>11.111111111111111</v>
      </c>
      <c r="E583" s="17" t="e">
        <f>E582/#REF!*100</f>
        <v>#REF!</v>
      </c>
      <c r="F583" s="44" t="e">
        <f t="shared" si="176"/>
        <v>#DIV/0!</v>
      </c>
    </row>
    <row r="584" spans="1:6" x14ac:dyDescent="0.2">
      <c r="A584" t="s">
        <v>55</v>
      </c>
      <c r="B584" s="29">
        <v>0</v>
      </c>
      <c r="C584" s="29">
        <v>0</v>
      </c>
      <c r="D584" s="29">
        <v>0</v>
      </c>
      <c r="E584" s="29">
        <v>0</v>
      </c>
      <c r="F584" s="44">
        <f t="shared" si="176"/>
        <v>0</v>
      </c>
    </row>
    <row r="585" spans="1:6" x14ac:dyDescent="0.2">
      <c r="A585" t="s">
        <v>181</v>
      </c>
      <c r="B585" s="17" t="e">
        <f>B584/D584*100</f>
        <v>#DIV/0!</v>
      </c>
      <c r="C585" s="17" t="e">
        <f>C584/E584*100</f>
        <v>#DIV/0!</v>
      </c>
      <c r="D585" s="17" t="e">
        <f>D584/F584*100</f>
        <v>#DIV/0!</v>
      </c>
      <c r="E585" s="17" t="e">
        <f>E584/#REF!*100</f>
        <v>#REF!</v>
      </c>
      <c r="F585" s="44" t="e">
        <f t="shared" si="176"/>
        <v>#DIV/0!</v>
      </c>
    </row>
    <row r="586" spans="1:6" x14ac:dyDescent="0.2">
      <c r="A586" t="s">
        <v>56</v>
      </c>
      <c r="B586" s="29">
        <v>3</v>
      </c>
      <c r="C586" s="29">
        <v>1</v>
      </c>
      <c r="D586" s="29">
        <v>0</v>
      </c>
      <c r="E586" s="29">
        <v>0</v>
      </c>
      <c r="F586" s="44">
        <f t="shared" si="176"/>
        <v>4</v>
      </c>
    </row>
    <row r="587" spans="1:6" x14ac:dyDescent="0.2">
      <c r="A587" t="s">
        <v>182</v>
      </c>
      <c r="B587" s="17" t="e">
        <f>B586/D586*100</f>
        <v>#DIV/0!</v>
      </c>
      <c r="C587" s="17" t="e">
        <f>C586/E586*100</f>
        <v>#DIV/0!</v>
      </c>
      <c r="D587" s="17">
        <f>D586/F586*100</f>
        <v>0</v>
      </c>
      <c r="E587" s="17" t="e">
        <f>E586/#REF!*100</f>
        <v>#REF!</v>
      </c>
      <c r="F587" s="44" t="e">
        <f t="shared" si="176"/>
        <v>#DIV/0!</v>
      </c>
    </row>
    <row r="588" spans="1:6" x14ac:dyDescent="0.2">
      <c r="A588" t="s">
        <v>183</v>
      </c>
      <c r="B588" s="29">
        <v>7</v>
      </c>
      <c r="C588" s="29">
        <v>1</v>
      </c>
      <c r="D588" s="29">
        <v>0</v>
      </c>
      <c r="E588" s="29">
        <v>0</v>
      </c>
      <c r="F588" s="44">
        <f t="shared" si="176"/>
        <v>8</v>
      </c>
    </row>
    <row r="589" spans="1:6" x14ac:dyDescent="0.2">
      <c r="A589" t="s">
        <v>182</v>
      </c>
      <c r="B589" s="17" t="e">
        <f>B588/D588*100</f>
        <v>#DIV/0!</v>
      </c>
      <c r="C589" s="17" t="e">
        <f>C588/E588*100</f>
        <v>#DIV/0!</v>
      </c>
      <c r="D589" s="17">
        <f>D588/F588*100</f>
        <v>0</v>
      </c>
      <c r="E589" s="17" t="e">
        <f>E588/#REF!*100</f>
        <v>#REF!</v>
      </c>
      <c r="F589" s="44" t="e">
        <f t="shared" si="176"/>
        <v>#DIV/0!</v>
      </c>
    </row>
    <row r="590" spans="1:6" x14ac:dyDescent="0.2">
      <c r="A590" t="s">
        <v>16</v>
      </c>
      <c r="B590" s="29">
        <v>1</v>
      </c>
      <c r="C590" s="29">
        <v>0</v>
      </c>
      <c r="D590" s="29">
        <v>0</v>
      </c>
      <c r="E590" s="29">
        <v>0</v>
      </c>
      <c r="F590" s="44">
        <f t="shared" si="176"/>
        <v>1</v>
      </c>
    </row>
    <row r="591" spans="1:6" x14ac:dyDescent="0.2">
      <c r="A591" t="s">
        <v>184</v>
      </c>
      <c r="B591" s="17" t="e">
        <f>B590/D590*100</f>
        <v>#DIV/0!</v>
      </c>
      <c r="C591" s="17" t="e">
        <f>C590/E590*100</f>
        <v>#DIV/0!</v>
      </c>
      <c r="D591" s="17">
        <f>D590/F590*100</f>
        <v>0</v>
      </c>
      <c r="E591" s="17" t="e">
        <f>E590/#REF!*100</f>
        <v>#REF!</v>
      </c>
      <c r="F591" s="44" t="e">
        <f t="shared" si="176"/>
        <v>#DIV/0!</v>
      </c>
    </row>
    <row r="592" spans="1:6" x14ac:dyDescent="0.2">
      <c r="A592" s="33" t="s">
        <v>152</v>
      </c>
      <c r="B592" s="33">
        <f>B582+B584+B586+B588+B590</f>
        <v>18</v>
      </c>
      <c r="C592" s="33">
        <f t="shared" ref="C592:E592" si="178">C582+C584+C586+C588+C590</f>
        <v>3</v>
      </c>
      <c r="D592" s="33">
        <f t="shared" si="178"/>
        <v>1</v>
      </c>
      <c r="E592" s="33">
        <f t="shared" si="178"/>
        <v>0</v>
      </c>
      <c r="F592" s="46">
        <f>SUM(B592:E592)</f>
        <v>22</v>
      </c>
    </row>
    <row r="593" spans="1:11" x14ac:dyDescent="0.2">
      <c r="A593" t="s">
        <v>495</v>
      </c>
    </row>
    <row r="595" spans="1:11" x14ac:dyDescent="0.2">
      <c r="A595" s="170" t="s">
        <v>254</v>
      </c>
      <c r="B595" s="170"/>
      <c r="C595" s="170"/>
      <c r="D595" s="170"/>
      <c r="E595" s="170"/>
      <c r="F595" s="170"/>
      <c r="G595" s="170"/>
      <c r="H595" s="170"/>
      <c r="I595" s="170"/>
      <c r="J595" s="171"/>
      <c r="K595" s="171"/>
    </row>
    <row r="596" spans="1:11" ht="100" customHeight="1" x14ac:dyDescent="0.2">
      <c r="B596" s="56" t="s">
        <v>255</v>
      </c>
      <c r="C596" s="56" t="s">
        <v>256</v>
      </c>
      <c r="D596" s="56" t="s">
        <v>257</v>
      </c>
      <c r="E596" s="56" t="s">
        <v>258</v>
      </c>
      <c r="F596" s="56" t="s">
        <v>259</v>
      </c>
      <c r="G596" s="56" t="s">
        <v>260</v>
      </c>
      <c r="H596" s="56" t="s">
        <v>213</v>
      </c>
      <c r="I596" s="43" t="s">
        <v>85</v>
      </c>
      <c r="J596" s="56" t="s">
        <v>551</v>
      </c>
    </row>
    <row r="597" spans="1:11" x14ac:dyDescent="0.2">
      <c r="A597" t="s">
        <v>159</v>
      </c>
      <c r="B597" s="29">
        <v>1</v>
      </c>
      <c r="C597" s="29">
        <v>0</v>
      </c>
      <c r="D597" s="29">
        <v>1</v>
      </c>
      <c r="E597" s="29">
        <v>0</v>
      </c>
      <c r="F597" s="29">
        <v>0</v>
      </c>
      <c r="G597" s="29">
        <v>0</v>
      </c>
      <c r="H597" s="29">
        <v>0</v>
      </c>
      <c r="I597" s="44"/>
    </row>
    <row r="598" spans="1:11" x14ac:dyDescent="0.2">
      <c r="A598" t="s">
        <v>158</v>
      </c>
      <c r="B598" s="17">
        <f>B597/D597*100</f>
        <v>100</v>
      </c>
      <c r="C598" s="17" t="e">
        <f>C597/E597*100</f>
        <v>#DIV/0!</v>
      </c>
      <c r="D598" s="17" t="e">
        <f>D597/I597*100</f>
        <v>#DIV/0!</v>
      </c>
      <c r="E598" s="17" t="e">
        <f>E597/#REF!*100</f>
        <v>#REF!</v>
      </c>
      <c r="F598" s="17" t="e">
        <f>F597/#REF!*100</f>
        <v>#REF!</v>
      </c>
      <c r="G598" s="17" t="e">
        <f>G597/#REF!*100</f>
        <v>#REF!</v>
      </c>
      <c r="H598" s="17" t="e">
        <f>H597/#REF!*100</f>
        <v>#REF!</v>
      </c>
      <c r="I598" s="45"/>
    </row>
    <row r="599" spans="1:11" x14ac:dyDescent="0.2">
      <c r="A599" t="s">
        <v>160</v>
      </c>
      <c r="B599" s="29">
        <v>7</v>
      </c>
      <c r="C599" s="29">
        <v>6</v>
      </c>
      <c r="D599" s="29">
        <v>8</v>
      </c>
      <c r="E599" s="29">
        <v>5</v>
      </c>
      <c r="F599" s="29">
        <v>3</v>
      </c>
      <c r="G599" s="29">
        <v>2</v>
      </c>
      <c r="H599" s="29">
        <v>0</v>
      </c>
      <c r="I599" s="44"/>
    </row>
    <row r="600" spans="1:11" x14ac:dyDescent="0.2">
      <c r="A600" t="s">
        <v>161</v>
      </c>
      <c r="B600" s="17">
        <f>B599/D599*100</f>
        <v>87.5</v>
      </c>
      <c r="C600" s="17">
        <f>C599/E599*100</f>
        <v>120</v>
      </c>
      <c r="D600" s="17" t="e">
        <f>D599/I599*100</f>
        <v>#DIV/0!</v>
      </c>
      <c r="E600" s="17" t="e">
        <f>E599/#REF!*100</f>
        <v>#REF!</v>
      </c>
      <c r="F600" s="17" t="e">
        <f>F599/#REF!*100</f>
        <v>#REF!</v>
      </c>
      <c r="G600" s="17" t="e">
        <f>G599/#REF!*100</f>
        <v>#REF!</v>
      </c>
      <c r="H600" s="17" t="e">
        <f>H599/#REF!*100</f>
        <v>#REF!</v>
      </c>
      <c r="I600" s="45"/>
    </row>
    <row r="601" spans="1:11" x14ac:dyDescent="0.2">
      <c r="A601" t="s">
        <v>162</v>
      </c>
      <c r="B601" s="29">
        <v>2</v>
      </c>
      <c r="C601" s="29">
        <v>3</v>
      </c>
      <c r="D601" s="29">
        <v>3</v>
      </c>
      <c r="E601" s="29">
        <v>1</v>
      </c>
      <c r="F601" s="29">
        <v>2</v>
      </c>
      <c r="G601" s="29">
        <v>0</v>
      </c>
      <c r="H601" s="29">
        <v>0</v>
      </c>
      <c r="I601" s="44"/>
    </row>
    <row r="602" spans="1:11" x14ac:dyDescent="0.2">
      <c r="A602" t="s">
        <v>163</v>
      </c>
      <c r="B602" s="17">
        <f>B601/D601*100</f>
        <v>66.666666666666657</v>
      </c>
      <c r="C602" s="17">
        <f>C601/E601*100</f>
        <v>300</v>
      </c>
      <c r="D602" s="17" t="e">
        <f>D601/I601*100</f>
        <v>#DIV/0!</v>
      </c>
      <c r="E602" s="17" t="e">
        <f>E601/#REF!*100</f>
        <v>#REF!</v>
      </c>
      <c r="F602" s="17" t="e">
        <f>F601/#REF!*100</f>
        <v>#REF!</v>
      </c>
      <c r="G602" s="17" t="e">
        <f>G601/#REF!*100</f>
        <v>#REF!</v>
      </c>
      <c r="H602" s="17" t="e">
        <f>H601/#REF!*100</f>
        <v>#REF!</v>
      </c>
      <c r="I602" s="45"/>
    </row>
    <row r="603" spans="1:11" x14ac:dyDescent="0.2">
      <c r="A603" t="s">
        <v>164</v>
      </c>
      <c r="B603" s="29">
        <v>1</v>
      </c>
      <c r="C603" s="29">
        <v>0</v>
      </c>
      <c r="D603" s="29">
        <v>2</v>
      </c>
      <c r="E603" s="29">
        <v>1</v>
      </c>
      <c r="F603" s="29">
        <v>0</v>
      </c>
      <c r="G603" s="29">
        <v>0</v>
      </c>
      <c r="H603" s="29">
        <v>0</v>
      </c>
      <c r="I603" s="44"/>
    </row>
    <row r="604" spans="1:11" x14ac:dyDescent="0.2">
      <c r="A604" t="s">
        <v>165</v>
      </c>
      <c r="B604" s="17">
        <f>B603/D603*100</f>
        <v>50</v>
      </c>
      <c r="C604" s="17">
        <f>C603/E603*100</f>
        <v>0</v>
      </c>
      <c r="D604" s="17" t="e">
        <f>D603/I603*100</f>
        <v>#DIV/0!</v>
      </c>
      <c r="E604" s="17" t="e">
        <f>E603/#REF!*100</f>
        <v>#REF!</v>
      </c>
      <c r="F604" s="17" t="e">
        <f>F603/#REF!*100</f>
        <v>#REF!</v>
      </c>
      <c r="G604" s="17" t="e">
        <f>G603/#REF!*100</f>
        <v>#REF!</v>
      </c>
      <c r="H604" s="17" t="e">
        <f>H603/#REF!*100</f>
        <v>#REF!</v>
      </c>
      <c r="I604" s="45"/>
    </row>
    <row r="605" spans="1:11" x14ac:dyDescent="0.2">
      <c r="A605" t="s">
        <v>172</v>
      </c>
      <c r="B605" s="29">
        <v>0</v>
      </c>
      <c r="C605" s="29">
        <v>1</v>
      </c>
      <c r="D605" s="29">
        <v>2</v>
      </c>
      <c r="E605" s="29">
        <v>2</v>
      </c>
      <c r="F605" s="29">
        <v>2</v>
      </c>
      <c r="G605" s="29">
        <v>2</v>
      </c>
      <c r="H605" s="29">
        <v>0</v>
      </c>
      <c r="I605" s="44"/>
    </row>
    <row r="606" spans="1:11" x14ac:dyDescent="0.2">
      <c r="A606" t="s">
        <v>173</v>
      </c>
      <c r="B606" s="17">
        <f>B605/D605*100</f>
        <v>0</v>
      </c>
      <c r="C606" s="17">
        <f>C605/E605*100</f>
        <v>50</v>
      </c>
      <c r="D606" s="17" t="e">
        <f>D605/I605*100</f>
        <v>#DIV/0!</v>
      </c>
      <c r="E606" s="17" t="e">
        <f>E605/#REF!*100</f>
        <v>#REF!</v>
      </c>
      <c r="F606" s="17" t="e">
        <f>F605/#REF!*100</f>
        <v>#REF!</v>
      </c>
      <c r="G606" s="17" t="e">
        <f>G605/#REF!*100</f>
        <v>#REF!</v>
      </c>
      <c r="H606" s="17" t="e">
        <f>H605/#REF!*100</f>
        <v>#REF!</v>
      </c>
      <c r="I606" s="45"/>
    </row>
    <row r="607" spans="1:11" x14ac:dyDescent="0.2">
      <c r="A607" t="s">
        <v>174</v>
      </c>
      <c r="B607" s="29">
        <v>2</v>
      </c>
      <c r="C607" s="29">
        <v>5</v>
      </c>
      <c r="D607" s="29">
        <v>3</v>
      </c>
      <c r="E607" s="29">
        <v>3</v>
      </c>
      <c r="F607" s="29">
        <v>2</v>
      </c>
      <c r="G607" s="29">
        <v>2</v>
      </c>
      <c r="H607" s="29">
        <v>0</v>
      </c>
      <c r="I607" s="44"/>
    </row>
    <row r="608" spans="1:11" x14ac:dyDescent="0.2">
      <c r="A608" t="s">
        <v>175</v>
      </c>
      <c r="B608" s="17">
        <f>B607/D607*100</f>
        <v>66.666666666666657</v>
      </c>
      <c r="C608" s="17">
        <f>C607/E607*100</f>
        <v>166.66666666666669</v>
      </c>
      <c r="D608" s="17" t="e">
        <f>D607/I607*100</f>
        <v>#DIV/0!</v>
      </c>
      <c r="E608" s="17" t="e">
        <f>E607/#REF!*100</f>
        <v>#REF!</v>
      </c>
      <c r="F608" s="17" t="e">
        <f>F607/#REF!*100</f>
        <v>#REF!</v>
      </c>
      <c r="G608" s="17" t="e">
        <f>G607/#REF!*100</f>
        <v>#REF!</v>
      </c>
      <c r="H608" s="17" t="e">
        <f>H607/#REF!*100</f>
        <v>#REF!</v>
      </c>
      <c r="I608" s="45"/>
    </row>
    <row r="609" spans="1:9" x14ac:dyDescent="0.2">
      <c r="A609" s="30" t="s">
        <v>185</v>
      </c>
      <c r="B609" s="30">
        <f>B597+B599+B601+B603+B605+B607</f>
        <v>13</v>
      </c>
      <c r="C609" s="30">
        <f t="shared" ref="C609:H609" si="179">C597+C599+C601+C603+C605+C607</f>
        <v>15</v>
      </c>
      <c r="D609" s="30">
        <f t="shared" si="179"/>
        <v>19</v>
      </c>
      <c r="E609" s="30">
        <f t="shared" si="179"/>
        <v>12</v>
      </c>
      <c r="F609" s="30">
        <f t="shared" si="179"/>
        <v>9</v>
      </c>
      <c r="G609" s="30">
        <f t="shared" si="179"/>
        <v>6</v>
      </c>
      <c r="H609" s="30">
        <f t="shared" si="179"/>
        <v>0</v>
      </c>
      <c r="I609" s="147">
        <v>22</v>
      </c>
    </row>
    <row r="610" spans="1:9" x14ac:dyDescent="0.2">
      <c r="A610" s="30" t="s">
        <v>186</v>
      </c>
      <c r="B610" s="155">
        <f>B609/D609*100</f>
        <v>68.421052631578945</v>
      </c>
      <c r="C610" s="155">
        <f>C609/I609*100</f>
        <v>68.181818181818173</v>
      </c>
      <c r="D610" s="155">
        <f>D609/I609*100</f>
        <v>86.36363636363636</v>
      </c>
      <c r="E610" s="155">
        <f>E609/I609*100</f>
        <v>54.54545454545454</v>
      </c>
      <c r="F610" s="155">
        <f>F609/I609*100</f>
        <v>40.909090909090914</v>
      </c>
      <c r="G610" s="155">
        <f>G609/I609*100</f>
        <v>27.27272727272727</v>
      </c>
      <c r="H610" s="155">
        <f>H609/I609*100</f>
        <v>0</v>
      </c>
      <c r="I610" s="44"/>
    </row>
    <row r="611" spans="1:9" x14ac:dyDescent="0.2">
      <c r="A611" t="s">
        <v>176</v>
      </c>
      <c r="B611" s="29">
        <v>7</v>
      </c>
      <c r="C611" s="29">
        <v>6</v>
      </c>
      <c r="D611" s="29">
        <v>8</v>
      </c>
      <c r="E611" s="29">
        <v>4</v>
      </c>
      <c r="F611" s="29">
        <v>3</v>
      </c>
      <c r="G611" s="29">
        <v>0</v>
      </c>
      <c r="H611" s="29">
        <v>0</v>
      </c>
      <c r="I611" s="45"/>
    </row>
    <row r="612" spans="1:9" x14ac:dyDescent="0.2">
      <c r="A612" t="s">
        <v>180</v>
      </c>
      <c r="B612" s="17">
        <f>B611/D611*100</f>
        <v>87.5</v>
      </c>
      <c r="C612" s="17">
        <f>C611/E611*100</f>
        <v>150</v>
      </c>
      <c r="D612" s="17" t="e">
        <f>D611/I611*100</f>
        <v>#DIV/0!</v>
      </c>
      <c r="E612" s="17" t="e">
        <f>E611/#REF!*100</f>
        <v>#REF!</v>
      </c>
      <c r="F612" s="17" t="e">
        <f>F611/#REF!*100</f>
        <v>#REF!</v>
      </c>
      <c r="G612" s="17" t="e">
        <f>G611/#REF!*100</f>
        <v>#REF!</v>
      </c>
      <c r="H612" s="17" t="e">
        <f>H611/#REF!*100</f>
        <v>#REF!</v>
      </c>
      <c r="I612" s="45"/>
    </row>
    <row r="613" spans="1:9" x14ac:dyDescent="0.2">
      <c r="A613" t="s">
        <v>55</v>
      </c>
      <c r="B613" s="29">
        <v>0</v>
      </c>
      <c r="C613" s="29">
        <v>0</v>
      </c>
      <c r="D613" s="29">
        <v>0</v>
      </c>
      <c r="E613" s="29">
        <v>0</v>
      </c>
      <c r="F613" s="29">
        <v>0</v>
      </c>
      <c r="G613" s="29">
        <v>0</v>
      </c>
      <c r="H613" s="29">
        <v>0</v>
      </c>
      <c r="I613" s="45"/>
    </row>
    <row r="614" spans="1:9" x14ac:dyDescent="0.2">
      <c r="A614" t="s">
        <v>181</v>
      </c>
      <c r="B614" s="17" t="e">
        <f>B613/D613*100</f>
        <v>#DIV/0!</v>
      </c>
      <c r="C614" s="17" t="e">
        <f>C613/E613*100</f>
        <v>#DIV/0!</v>
      </c>
      <c r="D614" s="17" t="e">
        <f>D613/I613*100</f>
        <v>#DIV/0!</v>
      </c>
      <c r="E614" s="17" t="e">
        <f>E613/#REF!*100</f>
        <v>#REF!</v>
      </c>
      <c r="F614" s="17" t="e">
        <f>F613/#REF!*100</f>
        <v>#REF!</v>
      </c>
      <c r="G614" s="17" t="e">
        <f>G613/#REF!*100</f>
        <v>#REF!</v>
      </c>
      <c r="H614" s="17" t="e">
        <f>H613/#REF!*100</f>
        <v>#REF!</v>
      </c>
      <c r="I614" s="45"/>
    </row>
    <row r="615" spans="1:9" x14ac:dyDescent="0.2">
      <c r="A615" t="s">
        <v>56</v>
      </c>
      <c r="B615" s="29">
        <v>2</v>
      </c>
      <c r="C615" s="29">
        <v>2</v>
      </c>
      <c r="D615" s="29">
        <v>2</v>
      </c>
      <c r="E615" s="29">
        <v>2</v>
      </c>
      <c r="F615" s="29">
        <v>3</v>
      </c>
      <c r="G615" s="29">
        <v>1</v>
      </c>
      <c r="H615" s="29">
        <v>0</v>
      </c>
      <c r="I615" s="45"/>
    </row>
    <row r="616" spans="1:9" x14ac:dyDescent="0.2">
      <c r="A616" t="s">
        <v>182</v>
      </c>
      <c r="B616" s="17">
        <f>B615/D615*100</f>
        <v>100</v>
      </c>
      <c r="C616" s="17">
        <f>C615/E615*100</f>
        <v>100</v>
      </c>
      <c r="D616" s="17" t="e">
        <f>D615/I615*100</f>
        <v>#DIV/0!</v>
      </c>
      <c r="E616" s="17" t="e">
        <f>E615/#REF!*100</f>
        <v>#REF!</v>
      </c>
      <c r="F616" s="17" t="e">
        <f>F615/#REF!*100</f>
        <v>#REF!</v>
      </c>
      <c r="G616" s="17" t="e">
        <f>G615/#REF!*100</f>
        <v>#REF!</v>
      </c>
      <c r="H616" s="17" t="e">
        <f>H615/#REF!*100</f>
        <v>#REF!</v>
      </c>
      <c r="I616" s="45"/>
    </row>
    <row r="617" spans="1:9" x14ac:dyDescent="0.2">
      <c r="A617" t="s">
        <v>183</v>
      </c>
      <c r="B617" s="29">
        <v>4</v>
      </c>
      <c r="C617" s="29">
        <v>6</v>
      </c>
      <c r="D617" s="29">
        <v>7</v>
      </c>
      <c r="E617" s="29">
        <v>5</v>
      </c>
      <c r="F617" s="29">
        <v>3</v>
      </c>
      <c r="G617" s="29">
        <v>4</v>
      </c>
      <c r="H617" s="29">
        <v>0</v>
      </c>
      <c r="I617" s="45"/>
    </row>
    <row r="618" spans="1:9" x14ac:dyDescent="0.2">
      <c r="A618" t="s">
        <v>182</v>
      </c>
      <c r="B618" s="17">
        <f>B617/D617*100</f>
        <v>57.142857142857139</v>
      </c>
      <c r="C618" s="17">
        <f>C617/E617*100</f>
        <v>120</v>
      </c>
      <c r="D618" s="17" t="e">
        <f>D617/I617*100</f>
        <v>#DIV/0!</v>
      </c>
      <c r="E618" s="17" t="e">
        <f>E617/#REF!*100</f>
        <v>#REF!</v>
      </c>
      <c r="F618" s="17" t="e">
        <f>F617/#REF!*100</f>
        <v>#REF!</v>
      </c>
      <c r="G618" s="17" t="e">
        <f>G617/#REF!*100</f>
        <v>#REF!</v>
      </c>
      <c r="H618" s="17" t="e">
        <f>H617/#REF!*100</f>
        <v>#REF!</v>
      </c>
      <c r="I618" s="45"/>
    </row>
    <row r="619" spans="1:9" x14ac:dyDescent="0.2">
      <c r="A619" t="s">
        <v>16</v>
      </c>
      <c r="B619" s="29">
        <v>0</v>
      </c>
      <c r="C619" s="29">
        <v>1</v>
      </c>
      <c r="D619" s="29">
        <v>1</v>
      </c>
      <c r="E619" s="29">
        <v>1</v>
      </c>
      <c r="F619" s="29">
        <v>0</v>
      </c>
      <c r="G619" s="29">
        <v>1</v>
      </c>
      <c r="H619" s="29">
        <v>0</v>
      </c>
      <c r="I619" s="45"/>
    </row>
    <row r="620" spans="1:9" x14ac:dyDescent="0.2">
      <c r="A620" t="s">
        <v>184</v>
      </c>
      <c r="B620" s="17">
        <f>B619/D619*100</f>
        <v>0</v>
      </c>
      <c r="C620" s="17">
        <f>C619/E619*100</f>
        <v>100</v>
      </c>
      <c r="D620" s="17" t="e">
        <f>D619/I619*100</f>
        <v>#DIV/0!</v>
      </c>
      <c r="E620" s="17" t="e">
        <f>E619/#REF!*100</f>
        <v>#REF!</v>
      </c>
      <c r="F620" s="17" t="e">
        <f>F619/#REF!*100</f>
        <v>#REF!</v>
      </c>
      <c r="G620" s="17" t="e">
        <f>G619/#REF!*100</f>
        <v>#REF!</v>
      </c>
      <c r="H620" s="17" t="e">
        <f>H619/#REF!*100</f>
        <v>#REF!</v>
      </c>
      <c r="I620" s="45"/>
    </row>
    <row r="621" spans="1:9" x14ac:dyDescent="0.2">
      <c r="A621" s="33" t="s">
        <v>152</v>
      </c>
      <c r="B621" s="33">
        <f>B611+B613+B615+B617+B619</f>
        <v>13</v>
      </c>
      <c r="C621" s="33">
        <f t="shared" ref="C621:G621" si="180">C611+C613+C615+C617+C619</f>
        <v>15</v>
      </c>
      <c r="D621" s="33">
        <f t="shared" si="180"/>
        <v>18</v>
      </c>
      <c r="E621" s="33">
        <f t="shared" si="180"/>
        <v>12</v>
      </c>
      <c r="F621" s="33">
        <f t="shared" si="180"/>
        <v>9</v>
      </c>
      <c r="G621" s="33">
        <f t="shared" si="180"/>
        <v>6</v>
      </c>
      <c r="H621" s="33">
        <f>H611+H613+H615+H617+H619</f>
        <v>0</v>
      </c>
      <c r="I621" s="46"/>
    </row>
    <row r="622" spans="1:9" x14ac:dyDescent="0.2">
      <c r="A622" s="3" t="s">
        <v>214</v>
      </c>
    </row>
    <row r="624" spans="1:9" x14ac:dyDescent="0.2">
      <c r="A624" t="s">
        <v>495</v>
      </c>
    </row>
    <row r="626" spans="1:11" x14ac:dyDescent="0.2">
      <c r="A626" s="170" t="s">
        <v>261</v>
      </c>
      <c r="B626" s="170"/>
      <c r="C626" s="170"/>
      <c r="D626" s="170"/>
      <c r="E626" s="170"/>
      <c r="F626" s="170"/>
      <c r="G626" s="170"/>
      <c r="H626" s="170"/>
      <c r="I626" s="216"/>
      <c r="J626" s="216"/>
      <c r="K626" s="171"/>
    </row>
    <row r="627" spans="1:11" ht="100" customHeight="1" x14ac:dyDescent="0.2">
      <c r="B627" s="56" t="s">
        <v>262</v>
      </c>
      <c r="C627" s="56" t="s">
        <v>263</v>
      </c>
      <c r="D627" s="56" t="s">
        <v>264</v>
      </c>
      <c r="E627" s="56" t="s">
        <v>265</v>
      </c>
      <c r="F627" s="56" t="s">
        <v>266</v>
      </c>
      <c r="G627" s="56" t="s">
        <v>267</v>
      </c>
      <c r="H627" s="56" t="s">
        <v>268</v>
      </c>
      <c r="I627" s="56" t="s">
        <v>269</v>
      </c>
      <c r="J627" s="43" t="s">
        <v>85</v>
      </c>
      <c r="K627" s="56" t="s">
        <v>552</v>
      </c>
    </row>
    <row r="628" spans="1:11" x14ac:dyDescent="0.2">
      <c r="A628" t="s">
        <v>159</v>
      </c>
      <c r="B628" s="29">
        <v>0</v>
      </c>
      <c r="C628" s="29">
        <v>0</v>
      </c>
      <c r="D628" s="29">
        <v>1</v>
      </c>
      <c r="E628" s="29">
        <v>0</v>
      </c>
      <c r="F628" s="29">
        <v>0</v>
      </c>
      <c r="G628" s="29">
        <v>0</v>
      </c>
      <c r="H628" s="29">
        <v>0</v>
      </c>
      <c r="I628" s="29">
        <v>0</v>
      </c>
      <c r="J628" s="44"/>
    </row>
    <row r="629" spans="1:11" x14ac:dyDescent="0.2">
      <c r="A629" t="s">
        <v>158</v>
      </c>
      <c r="B629" s="17">
        <f>B628/D628*100</f>
        <v>0</v>
      </c>
      <c r="C629" s="17" t="e">
        <f>C628/E628*100</f>
        <v>#DIV/0!</v>
      </c>
      <c r="D629" s="17" t="e">
        <f>D628/J628*100</f>
        <v>#DIV/0!</v>
      </c>
      <c r="E629" s="17" t="e">
        <f>E628/#REF!*100</f>
        <v>#REF!</v>
      </c>
      <c r="F629" s="17" t="e">
        <f>F628/#REF!*100</f>
        <v>#REF!</v>
      </c>
      <c r="G629" s="17" t="e">
        <f>G628/#REF!*100</f>
        <v>#REF!</v>
      </c>
      <c r="H629" s="17" t="e">
        <f>H628/#REF!*100</f>
        <v>#REF!</v>
      </c>
      <c r="I629" s="17" t="e">
        <f>I628/#REF!*100</f>
        <v>#REF!</v>
      </c>
      <c r="J629" s="45"/>
    </row>
    <row r="630" spans="1:11" x14ac:dyDescent="0.2">
      <c r="A630" t="s">
        <v>160</v>
      </c>
      <c r="B630" s="29">
        <v>5</v>
      </c>
      <c r="C630" s="29">
        <v>6</v>
      </c>
      <c r="D630" s="29">
        <v>7</v>
      </c>
      <c r="E630" s="29">
        <v>4</v>
      </c>
      <c r="F630" s="29">
        <v>5</v>
      </c>
      <c r="G630" s="29">
        <v>8</v>
      </c>
      <c r="H630" s="29">
        <v>0</v>
      </c>
      <c r="I630" s="29">
        <v>0</v>
      </c>
      <c r="J630" s="44"/>
    </row>
    <row r="631" spans="1:11" x14ac:dyDescent="0.2">
      <c r="A631" t="s">
        <v>161</v>
      </c>
      <c r="B631" s="17">
        <f>B630/D630*100</f>
        <v>71.428571428571431</v>
      </c>
      <c r="C631" s="17">
        <f>C630/E630*100</f>
        <v>150</v>
      </c>
      <c r="D631" s="17" t="e">
        <f>D630/J630*100</f>
        <v>#DIV/0!</v>
      </c>
      <c r="E631" s="17" t="e">
        <f>E630/#REF!*100</f>
        <v>#REF!</v>
      </c>
      <c r="F631" s="17" t="e">
        <f>F630/#REF!*100</f>
        <v>#REF!</v>
      </c>
      <c r="G631" s="17" t="e">
        <f>G630/#REF!*100</f>
        <v>#REF!</v>
      </c>
      <c r="H631" s="17" t="e">
        <f>H630/#REF!*100</f>
        <v>#REF!</v>
      </c>
      <c r="I631" s="17" t="e">
        <f>I630/#REF!*100</f>
        <v>#REF!</v>
      </c>
      <c r="J631" s="45"/>
    </row>
    <row r="632" spans="1:11" x14ac:dyDescent="0.2">
      <c r="A632" t="s">
        <v>162</v>
      </c>
      <c r="B632" s="29">
        <v>1</v>
      </c>
      <c r="C632" s="29">
        <v>0</v>
      </c>
      <c r="D632" s="29">
        <v>2</v>
      </c>
      <c r="E632" s="29">
        <v>1</v>
      </c>
      <c r="F632" s="29">
        <v>0</v>
      </c>
      <c r="G632" s="29">
        <v>0</v>
      </c>
      <c r="H632" s="29">
        <v>0</v>
      </c>
      <c r="I632" s="29">
        <v>0</v>
      </c>
      <c r="J632" s="44"/>
    </row>
    <row r="633" spans="1:11" x14ac:dyDescent="0.2">
      <c r="A633" t="s">
        <v>163</v>
      </c>
      <c r="B633" s="17">
        <f>B632/D632*100</f>
        <v>50</v>
      </c>
      <c r="C633" s="17">
        <f>C632/E632*100</f>
        <v>0</v>
      </c>
      <c r="D633" s="17" t="e">
        <f>D632/J632*100</f>
        <v>#DIV/0!</v>
      </c>
      <c r="E633" s="17" t="e">
        <f>E632/#REF!*100</f>
        <v>#REF!</v>
      </c>
      <c r="F633" s="17" t="e">
        <f>F632/#REF!*100</f>
        <v>#REF!</v>
      </c>
      <c r="G633" s="17" t="e">
        <f>G632/#REF!*100</f>
        <v>#REF!</v>
      </c>
      <c r="H633" s="17" t="e">
        <f>H632/#REF!*100</f>
        <v>#REF!</v>
      </c>
      <c r="I633" s="17" t="e">
        <f>I632/#REF!*100</f>
        <v>#REF!</v>
      </c>
      <c r="J633" s="45"/>
    </row>
    <row r="634" spans="1:11" x14ac:dyDescent="0.2">
      <c r="A634" t="s">
        <v>164</v>
      </c>
      <c r="B634" s="29">
        <v>0</v>
      </c>
      <c r="C634" s="29">
        <v>0</v>
      </c>
      <c r="D634" s="29">
        <v>2</v>
      </c>
      <c r="E634" s="29">
        <v>0</v>
      </c>
      <c r="F634" s="29">
        <v>0</v>
      </c>
      <c r="G634" s="29">
        <v>0</v>
      </c>
      <c r="H634" s="29">
        <v>0</v>
      </c>
      <c r="I634" s="29">
        <v>0</v>
      </c>
      <c r="J634" s="44"/>
    </row>
    <row r="635" spans="1:11" x14ac:dyDescent="0.2">
      <c r="A635" t="s">
        <v>165</v>
      </c>
      <c r="B635" s="17">
        <f>B634/D634*100</f>
        <v>0</v>
      </c>
      <c r="C635" s="17" t="e">
        <f>C634/E634*100</f>
        <v>#DIV/0!</v>
      </c>
      <c r="D635" s="17" t="e">
        <f>D634/J634*100</f>
        <v>#DIV/0!</v>
      </c>
      <c r="E635" s="17" t="e">
        <f>E634/#REF!*100</f>
        <v>#REF!</v>
      </c>
      <c r="F635" s="17" t="e">
        <f>F634/#REF!*100</f>
        <v>#REF!</v>
      </c>
      <c r="G635" s="17" t="e">
        <f>G634/#REF!*100</f>
        <v>#REF!</v>
      </c>
      <c r="H635" s="17" t="e">
        <f>H634/#REF!*100</f>
        <v>#REF!</v>
      </c>
      <c r="I635" s="17" t="e">
        <f>I634/#REF!*100</f>
        <v>#REF!</v>
      </c>
      <c r="J635" s="45"/>
    </row>
    <row r="636" spans="1:11" x14ac:dyDescent="0.2">
      <c r="A636" t="s">
        <v>172</v>
      </c>
      <c r="B636" s="29">
        <v>1</v>
      </c>
      <c r="C636" s="29">
        <v>0</v>
      </c>
      <c r="D636" s="29">
        <v>2</v>
      </c>
      <c r="E636" s="29">
        <v>1</v>
      </c>
      <c r="F636" s="29">
        <v>1</v>
      </c>
      <c r="G636" s="29">
        <v>1</v>
      </c>
      <c r="H636" s="29">
        <v>0</v>
      </c>
      <c r="I636" s="29">
        <v>0</v>
      </c>
      <c r="J636" s="44"/>
    </row>
    <row r="637" spans="1:11" x14ac:dyDescent="0.2">
      <c r="A637" t="s">
        <v>173</v>
      </c>
      <c r="B637" s="17">
        <f>B636/D636*100</f>
        <v>50</v>
      </c>
      <c r="C637" s="17">
        <f>C636/E636*100</f>
        <v>0</v>
      </c>
      <c r="D637" s="17" t="e">
        <f>D636/J636*100</f>
        <v>#DIV/0!</v>
      </c>
      <c r="E637" s="17" t="e">
        <f>E636/#REF!*100</f>
        <v>#REF!</v>
      </c>
      <c r="F637" s="17" t="e">
        <f>F636/#REF!*100</f>
        <v>#REF!</v>
      </c>
      <c r="G637" s="17" t="e">
        <f>G636/#REF!*100</f>
        <v>#REF!</v>
      </c>
      <c r="H637" s="17" t="e">
        <f>H636/#REF!*100</f>
        <v>#REF!</v>
      </c>
      <c r="I637" s="17" t="e">
        <f>I636/#REF!*100</f>
        <v>#REF!</v>
      </c>
      <c r="J637" s="45"/>
    </row>
    <row r="638" spans="1:11" x14ac:dyDescent="0.2">
      <c r="A638" t="s">
        <v>174</v>
      </c>
      <c r="B638" s="29">
        <v>2</v>
      </c>
      <c r="C638" s="29">
        <v>3</v>
      </c>
      <c r="D638" s="29">
        <v>4</v>
      </c>
      <c r="E638" s="29">
        <v>1</v>
      </c>
      <c r="F638" s="29">
        <v>1</v>
      </c>
      <c r="G638" s="29">
        <v>1</v>
      </c>
      <c r="H638" s="29">
        <v>1</v>
      </c>
      <c r="I638" s="29">
        <v>0</v>
      </c>
      <c r="J638" s="44"/>
    </row>
    <row r="639" spans="1:11" x14ac:dyDescent="0.2">
      <c r="A639" t="s">
        <v>175</v>
      </c>
      <c r="B639" s="17">
        <f>B638/D638*100</f>
        <v>50</v>
      </c>
      <c r="C639" s="17">
        <f>C638/E638*100</f>
        <v>300</v>
      </c>
      <c r="D639" s="17" t="e">
        <f>D638/J638*100</f>
        <v>#DIV/0!</v>
      </c>
      <c r="E639" s="17" t="e">
        <f>E638/#REF!*100</f>
        <v>#REF!</v>
      </c>
      <c r="F639" s="17" t="e">
        <f>F638/#REF!*100</f>
        <v>#REF!</v>
      </c>
      <c r="G639" s="17" t="e">
        <f>G638/#REF!*100</f>
        <v>#REF!</v>
      </c>
      <c r="H639" s="17" t="e">
        <f>H638/#REF!*100</f>
        <v>#REF!</v>
      </c>
      <c r="I639" s="17" t="e">
        <f>I638/#REF!*100</f>
        <v>#REF!</v>
      </c>
      <c r="J639" s="45"/>
    </row>
    <row r="640" spans="1:11" x14ac:dyDescent="0.2">
      <c r="A640" s="30" t="s">
        <v>185</v>
      </c>
      <c r="B640" s="30">
        <f>B628+B630+B632+B634+B636+B638</f>
        <v>9</v>
      </c>
      <c r="C640" s="30">
        <f t="shared" ref="C640:I640" si="181">C628+C630+C632+C634+C636+C638</f>
        <v>9</v>
      </c>
      <c r="D640" s="30">
        <f t="shared" si="181"/>
        <v>18</v>
      </c>
      <c r="E640" s="30">
        <f t="shared" si="181"/>
        <v>7</v>
      </c>
      <c r="F640" s="30">
        <f t="shared" si="181"/>
        <v>7</v>
      </c>
      <c r="G640" s="30">
        <f t="shared" si="181"/>
        <v>10</v>
      </c>
      <c r="H640" s="30">
        <f t="shared" si="181"/>
        <v>1</v>
      </c>
      <c r="I640" s="30">
        <f t="shared" si="181"/>
        <v>0</v>
      </c>
      <c r="J640" s="147">
        <v>21</v>
      </c>
    </row>
    <row r="641" spans="1:10" x14ac:dyDescent="0.2">
      <c r="A641" s="30" t="s">
        <v>186</v>
      </c>
      <c r="B641" s="155">
        <f>B640/J640*100</f>
        <v>42.857142857142854</v>
      </c>
      <c r="C641" s="155">
        <f>C640/J640*100</f>
        <v>42.857142857142854</v>
      </c>
      <c r="D641" s="155">
        <f>D640/J640*100</f>
        <v>85.714285714285708</v>
      </c>
      <c r="E641" s="155">
        <f>E640/J640*100</f>
        <v>33.333333333333329</v>
      </c>
      <c r="F641" s="155">
        <f>F640/J640*100</f>
        <v>33.333333333333329</v>
      </c>
      <c r="G641" s="155">
        <f>G640/J640*100</f>
        <v>47.619047619047613</v>
      </c>
      <c r="H641" s="155">
        <f>H640/J640*100</f>
        <v>4.7619047619047619</v>
      </c>
      <c r="I641" s="155">
        <f>I640/J640*100</f>
        <v>0</v>
      </c>
      <c r="J641" s="44"/>
    </row>
    <row r="642" spans="1:10" x14ac:dyDescent="0.2">
      <c r="A642" t="s">
        <v>176</v>
      </c>
      <c r="B642" s="29">
        <v>3</v>
      </c>
      <c r="C642" s="29">
        <v>2</v>
      </c>
      <c r="D642" s="29">
        <v>8</v>
      </c>
      <c r="E642" s="29">
        <v>3</v>
      </c>
      <c r="F642" s="29">
        <v>2</v>
      </c>
      <c r="G642" s="29">
        <v>4</v>
      </c>
      <c r="H642" s="29">
        <v>0</v>
      </c>
      <c r="I642" s="29">
        <v>0</v>
      </c>
      <c r="J642" s="45"/>
    </row>
    <row r="643" spans="1:10" x14ac:dyDescent="0.2">
      <c r="A643" t="s">
        <v>180</v>
      </c>
      <c r="B643" s="17">
        <f>B642/D642*100</f>
        <v>37.5</v>
      </c>
      <c r="C643" s="17">
        <f>C642/E642*100</f>
        <v>66.666666666666657</v>
      </c>
      <c r="D643" s="17" t="e">
        <f>D642/J642*100</f>
        <v>#DIV/0!</v>
      </c>
      <c r="E643" s="17" t="e">
        <f>E642/#REF!*100</f>
        <v>#REF!</v>
      </c>
      <c r="F643" s="17" t="e">
        <f>F642/#REF!*100</f>
        <v>#REF!</v>
      </c>
      <c r="G643" s="17" t="e">
        <f>G642/#REF!*100</f>
        <v>#REF!</v>
      </c>
      <c r="H643" s="17" t="e">
        <f>H642/#REF!*100</f>
        <v>#REF!</v>
      </c>
      <c r="I643" s="17" t="e">
        <f>I642/#REF!*100</f>
        <v>#REF!</v>
      </c>
      <c r="J643" s="45"/>
    </row>
    <row r="644" spans="1:10" x14ac:dyDescent="0.2">
      <c r="A644" t="s">
        <v>55</v>
      </c>
      <c r="B644" s="29">
        <v>0</v>
      </c>
      <c r="C644" s="29">
        <v>0</v>
      </c>
      <c r="D644" s="29">
        <v>0</v>
      </c>
      <c r="E644" s="29">
        <v>0</v>
      </c>
      <c r="F644" s="29">
        <v>0</v>
      </c>
      <c r="G644" s="29">
        <v>0</v>
      </c>
      <c r="H644" s="29">
        <v>0</v>
      </c>
      <c r="I644" s="29">
        <v>0</v>
      </c>
      <c r="J644" s="45"/>
    </row>
    <row r="645" spans="1:10" x14ac:dyDescent="0.2">
      <c r="A645" t="s">
        <v>181</v>
      </c>
      <c r="B645" s="17" t="e">
        <f>B644/D644*100</f>
        <v>#DIV/0!</v>
      </c>
      <c r="C645" s="17" t="e">
        <f>C644/E644*100</f>
        <v>#DIV/0!</v>
      </c>
      <c r="D645" s="17" t="e">
        <f>D644/J644*100</f>
        <v>#DIV/0!</v>
      </c>
      <c r="E645" s="17" t="e">
        <f>E644/#REF!*100</f>
        <v>#REF!</v>
      </c>
      <c r="F645" s="17" t="e">
        <f>F644/#REF!*100</f>
        <v>#REF!</v>
      </c>
      <c r="G645" s="17" t="e">
        <f>G644/#REF!*100</f>
        <v>#REF!</v>
      </c>
      <c r="H645" s="17" t="e">
        <f>H644/#REF!*100</f>
        <v>#REF!</v>
      </c>
      <c r="I645" s="17" t="e">
        <f>I644/#REF!*100</f>
        <v>#REF!</v>
      </c>
      <c r="J645" s="45"/>
    </row>
    <row r="646" spans="1:10" x14ac:dyDescent="0.2">
      <c r="A646" t="s">
        <v>56</v>
      </c>
      <c r="B646" s="29">
        <v>1</v>
      </c>
      <c r="C646" s="29">
        <v>3</v>
      </c>
      <c r="D646" s="29">
        <v>4</v>
      </c>
      <c r="E646" s="29">
        <v>2</v>
      </c>
      <c r="F646" s="29">
        <v>2</v>
      </c>
      <c r="G646" s="29">
        <v>2</v>
      </c>
      <c r="H646" s="29">
        <v>0</v>
      </c>
      <c r="I646" s="29">
        <v>0</v>
      </c>
      <c r="J646" s="45"/>
    </row>
    <row r="647" spans="1:10" x14ac:dyDescent="0.2">
      <c r="A647" t="s">
        <v>182</v>
      </c>
      <c r="B647" s="17">
        <f>B646/D646*100</f>
        <v>25</v>
      </c>
      <c r="C647" s="17">
        <f>C646/E646*100</f>
        <v>150</v>
      </c>
      <c r="D647" s="17" t="e">
        <f>D646/J646*100</f>
        <v>#DIV/0!</v>
      </c>
      <c r="E647" s="17" t="e">
        <f>E646/#REF!*100</f>
        <v>#REF!</v>
      </c>
      <c r="F647" s="17" t="e">
        <f>F646/#REF!*100</f>
        <v>#REF!</v>
      </c>
      <c r="G647" s="17" t="e">
        <f>G646/#REF!*100</f>
        <v>#REF!</v>
      </c>
      <c r="H647" s="17" t="e">
        <f>H646/#REF!*100</f>
        <v>#REF!</v>
      </c>
      <c r="I647" s="17" t="e">
        <f>I646/#REF!*100</f>
        <v>#REF!</v>
      </c>
      <c r="J647" s="45"/>
    </row>
    <row r="648" spans="1:10" x14ac:dyDescent="0.2">
      <c r="A648" t="s">
        <v>183</v>
      </c>
      <c r="B648" s="29">
        <v>4</v>
      </c>
      <c r="C648" s="29">
        <v>3</v>
      </c>
      <c r="D648" s="29">
        <v>5</v>
      </c>
      <c r="E648" s="29">
        <v>2</v>
      </c>
      <c r="F648" s="29">
        <v>3</v>
      </c>
      <c r="G648" s="29">
        <v>4</v>
      </c>
      <c r="H648" s="29">
        <v>1</v>
      </c>
      <c r="I648" s="29">
        <v>0</v>
      </c>
      <c r="J648" s="45"/>
    </row>
    <row r="649" spans="1:10" x14ac:dyDescent="0.2">
      <c r="A649" t="s">
        <v>182</v>
      </c>
      <c r="B649" s="17">
        <f>B648/D648*100</f>
        <v>80</v>
      </c>
      <c r="C649" s="17">
        <f>C648/E648*100</f>
        <v>150</v>
      </c>
      <c r="D649" s="17" t="e">
        <f>D648/J648*100</f>
        <v>#DIV/0!</v>
      </c>
      <c r="E649" s="17" t="e">
        <f>E648/#REF!*100</f>
        <v>#REF!</v>
      </c>
      <c r="F649" s="17" t="e">
        <f>F648/#REF!*100</f>
        <v>#REF!</v>
      </c>
      <c r="G649" s="17" t="e">
        <f>G648/#REF!*100</f>
        <v>#REF!</v>
      </c>
      <c r="H649" s="17" t="e">
        <f>H648/#REF!*100</f>
        <v>#REF!</v>
      </c>
      <c r="I649" s="17" t="e">
        <f>I648/#REF!*100</f>
        <v>#REF!</v>
      </c>
      <c r="J649" s="45"/>
    </row>
    <row r="650" spans="1:10" x14ac:dyDescent="0.2">
      <c r="A650" t="s">
        <v>16</v>
      </c>
      <c r="B650" s="29">
        <v>1</v>
      </c>
      <c r="C650" s="29">
        <v>1</v>
      </c>
      <c r="D650" s="29">
        <v>1</v>
      </c>
      <c r="E650" s="29">
        <v>0</v>
      </c>
      <c r="F650" s="29">
        <v>0</v>
      </c>
      <c r="G650" s="29">
        <v>0</v>
      </c>
      <c r="H650" s="29">
        <v>0</v>
      </c>
      <c r="I650" s="29">
        <v>0</v>
      </c>
      <c r="J650" s="45"/>
    </row>
    <row r="651" spans="1:10" x14ac:dyDescent="0.2">
      <c r="A651" t="s">
        <v>184</v>
      </c>
      <c r="B651" s="17">
        <f>B650/D650*100</f>
        <v>100</v>
      </c>
      <c r="C651" s="17" t="e">
        <f>C650/E650*100</f>
        <v>#DIV/0!</v>
      </c>
      <c r="D651" s="17" t="e">
        <f>D650/J650*100</f>
        <v>#DIV/0!</v>
      </c>
      <c r="E651" s="17" t="e">
        <f>E650/#REF!*100</f>
        <v>#REF!</v>
      </c>
      <c r="F651" s="17" t="e">
        <f>F650/#REF!*100</f>
        <v>#REF!</v>
      </c>
      <c r="G651" s="17" t="e">
        <f>G650/#REF!*100</f>
        <v>#REF!</v>
      </c>
      <c r="H651" s="17" t="e">
        <f>H650/#REF!*100</f>
        <v>#REF!</v>
      </c>
      <c r="I651" s="17" t="e">
        <f>I650/#REF!*100</f>
        <v>#REF!</v>
      </c>
      <c r="J651" s="45"/>
    </row>
    <row r="652" spans="1:10" x14ac:dyDescent="0.2">
      <c r="A652" s="33" t="s">
        <v>152</v>
      </c>
      <c r="B652" s="33">
        <f>B642+B644+B646+B648+B650</f>
        <v>9</v>
      </c>
      <c r="C652" s="33">
        <f t="shared" ref="C652:I652" si="182">C642+C644+C646+C648+C650</f>
        <v>9</v>
      </c>
      <c r="D652" s="33">
        <f t="shared" si="182"/>
        <v>18</v>
      </c>
      <c r="E652" s="33">
        <f t="shared" si="182"/>
        <v>7</v>
      </c>
      <c r="F652" s="33">
        <f t="shared" si="182"/>
        <v>7</v>
      </c>
      <c r="G652" s="33">
        <f t="shared" si="182"/>
        <v>10</v>
      </c>
      <c r="H652" s="33">
        <f t="shared" si="182"/>
        <v>1</v>
      </c>
      <c r="I652" s="33">
        <f t="shared" si="182"/>
        <v>0</v>
      </c>
      <c r="J652" s="46"/>
    </row>
    <row r="653" spans="1:10" x14ac:dyDescent="0.2">
      <c r="A653" s="3" t="s">
        <v>270</v>
      </c>
    </row>
    <row r="655" spans="1:10" x14ac:dyDescent="0.2">
      <c r="A655" t="s">
        <v>510</v>
      </c>
    </row>
  </sheetData>
  <mergeCells count="63">
    <mergeCell ref="I11:J11"/>
    <mergeCell ref="A16:I16"/>
    <mergeCell ref="A72:U72"/>
    <mergeCell ref="B73:E73"/>
    <mergeCell ref="G73:J73"/>
    <mergeCell ref="L73:O73"/>
    <mergeCell ref="Q73:T73"/>
    <mergeCell ref="A11:D11"/>
    <mergeCell ref="A346:CG346"/>
    <mergeCell ref="A207:F207"/>
    <mergeCell ref="A93:U93"/>
    <mergeCell ref="B94:E94"/>
    <mergeCell ref="G94:J94"/>
    <mergeCell ref="L94:O94"/>
    <mergeCell ref="Q94:T94"/>
    <mergeCell ref="A122:E122"/>
    <mergeCell ref="A150:D150"/>
    <mergeCell ref="B179:E179"/>
    <mergeCell ref="G179:J179"/>
    <mergeCell ref="L179:O179"/>
    <mergeCell ref="Q179:T179"/>
    <mergeCell ref="A235:F235"/>
    <mergeCell ref="A264:F264"/>
    <mergeCell ref="A293:G293"/>
    <mergeCell ref="A316:H316"/>
    <mergeCell ref="A343:B343"/>
    <mergeCell ref="DF402:DP402"/>
    <mergeCell ref="DR402:EB402"/>
    <mergeCell ref="BV380:CF380"/>
    <mergeCell ref="CH380:CR380"/>
    <mergeCell ref="CT380:DD380"/>
    <mergeCell ref="DF380:DP380"/>
    <mergeCell ref="A401:EC401"/>
    <mergeCell ref="B402:L402"/>
    <mergeCell ref="N402:X402"/>
    <mergeCell ref="Z402:AJ402"/>
    <mergeCell ref="AL402:AV402"/>
    <mergeCell ref="AX402:BH402"/>
    <mergeCell ref="B380:L380"/>
    <mergeCell ref="N380:X380"/>
    <mergeCell ref="Z380:AJ380"/>
    <mergeCell ref="AL380:AV380"/>
    <mergeCell ref="BJ402:BT402"/>
    <mergeCell ref="BV402:CF402"/>
    <mergeCell ref="CH402:CR402"/>
    <mergeCell ref="CT402:DD402"/>
    <mergeCell ref="BJ347:BR347"/>
    <mergeCell ref="BT347:CB347"/>
    <mergeCell ref="CD347:CL347"/>
    <mergeCell ref="A379:I379"/>
    <mergeCell ref="AX380:BH380"/>
    <mergeCell ref="BJ380:BT380"/>
    <mergeCell ref="B347:J347"/>
    <mergeCell ref="L347:T347"/>
    <mergeCell ref="V347:AD347"/>
    <mergeCell ref="AF347:AN347"/>
    <mergeCell ref="AP347:AX347"/>
    <mergeCell ref="AZ347:BH347"/>
    <mergeCell ref="A427:I427"/>
    <mergeCell ref="A475:G475"/>
    <mergeCell ref="A532:E532"/>
    <mergeCell ref="A566:F566"/>
    <mergeCell ref="I626:J626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52"/>
  <sheetViews>
    <sheetView topLeftCell="A178" zoomScale="111" zoomScalePageLayoutView="90" workbookViewId="0">
      <selection activeCell="I178" sqref="I178:O178"/>
    </sheetView>
  </sheetViews>
  <sheetFormatPr baseColWidth="10" defaultColWidth="10.83203125" defaultRowHeight="16" x14ac:dyDescent="0.2"/>
  <cols>
    <col min="1" max="1" width="52.6640625" style="17" bestFit="1" customWidth="1"/>
    <col min="2" max="2" width="7.6640625" style="17" bestFit="1" customWidth="1"/>
    <col min="3" max="6" width="7.33203125" style="17" bestFit="1" customWidth="1"/>
    <col min="7" max="7" width="11.5" style="25" customWidth="1"/>
    <col min="8" max="8" width="8.33203125" customWidth="1"/>
    <col min="9" max="9" width="52.6640625" bestFit="1" customWidth="1"/>
    <col min="10" max="15" width="7.33203125" bestFit="1" customWidth="1"/>
    <col min="16" max="16" width="4.33203125" customWidth="1"/>
    <col min="17" max="16384" width="10.83203125" style="17"/>
  </cols>
  <sheetData>
    <row r="1" spans="1:17" x14ac:dyDescent="0.2">
      <c r="A1" s="17" t="s">
        <v>471</v>
      </c>
    </row>
    <row r="3" spans="1:17" x14ac:dyDescent="0.2">
      <c r="A3" s="22" t="s">
        <v>346</v>
      </c>
      <c r="G3" s="23"/>
    </row>
    <row r="4" spans="1:17" x14ac:dyDescent="0.2">
      <c r="A4" s="17" t="s">
        <v>347</v>
      </c>
      <c r="G4" s="23"/>
    </row>
    <row r="5" spans="1:17" x14ac:dyDescent="0.2">
      <c r="A5" s="17" t="s">
        <v>348</v>
      </c>
      <c r="G5" s="23"/>
    </row>
    <row r="6" spans="1:17" x14ac:dyDescent="0.2">
      <c r="A6" s="17" t="s">
        <v>349</v>
      </c>
      <c r="G6" s="23"/>
    </row>
    <row r="7" spans="1:17" x14ac:dyDescent="0.2">
      <c r="A7" s="17" t="s">
        <v>350</v>
      </c>
      <c r="G7" s="23"/>
    </row>
    <row r="8" spans="1:17" x14ac:dyDescent="0.2">
      <c r="A8" s="17" t="s">
        <v>351</v>
      </c>
      <c r="G8" s="23"/>
    </row>
    <row r="9" spans="1:17" x14ac:dyDescent="0.2">
      <c r="G9" s="23"/>
    </row>
    <row r="10" spans="1:17" s="96" customFormat="1" ht="39" customHeight="1" x14ac:dyDescent="0.2">
      <c r="A10" s="233" t="s">
        <v>374</v>
      </c>
      <c r="B10" s="233"/>
      <c r="C10" s="233"/>
      <c r="D10" s="233"/>
      <c r="E10" s="233"/>
      <c r="F10" s="233"/>
      <c r="G10" s="233"/>
      <c r="H10" s="42"/>
      <c r="I10" s="233" t="s">
        <v>376</v>
      </c>
      <c r="J10" s="233"/>
      <c r="K10" s="233"/>
      <c r="L10" s="233"/>
      <c r="M10" s="233"/>
      <c r="N10" s="233"/>
      <c r="O10" s="233"/>
      <c r="Q10" s="96" t="s">
        <v>584</v>
      </c>
    </row>
    <row r="11" spans="1:17" ht="25.5" customHeight="1" x14ac:dyDescent="0.2">
      <c r="A11" s="113" t="s">
        <v>89</v>
      </c>
      <c r="B11" s="114" t="s">
        <v>554</v>
      </c>
      <c r="C11" s="114" t="s">
        <v>555</v>
      </c>
      <c r="D11" s="114" t="s">
        <v>556</v>
      </c>
      <c r="E11" s="114" t="s">
        <v>557</v>
      </c>
      <c r="F11" s="114" t="s">
        <v>585</v>
      </c>
      <c r="G11" s="115" t="s">
        <v>85</v>
      </c>
      <c r="I11" s="113" t="s">
        <v>89</v>
      </c>
      <c r="J11" s="114" t="s">
        <v>554</v>
      </c>
      <c r="K11" s="114" t="s">
        <v>555</v>
      </c>
      <c r="L11" s="114" t="s">
        <v>556</v>
      </c>
      <c r="M11" s="114" t="s">
        <v>557</v>
      </c>
      <c r="N11" s="114" t="s">
        <v>585</v>
      </c>
      <c r="O11" s="115" t="s">
        <v>85</v>
      </c>
      <c r="P11" s="17"/>
      <c r="Q11" s="17" t="s">
        <v>586</v>
      </c>
    </row>
    <row r="12" spans="1:17" s="22" customFormat="1" x14ac:dyDescent="0.2">
      <c r="A12" s="69" t="s">
        <v>177</v>
      </c>
      <c r="B12" s="106">
        <v>1</v>
      </c>
      <c r="C12" s="106">
        <v>1</v>
      </c>
      <c r="D12" s="106">
        <v>0</v>
      </c>
      <c r="E12" s="106">
        <v>1</v>
      </c>
      <c r="F12" s="107">
        <v>0</v>
      </c>
      <c r="G12" s="108">
        <f t="shared" ref="G12:G16" si="0">SUM(B12:F12)</f>
        <v>3</v>
      </c>
      <c r="H12" s="3"/>
      <c r="I12" s="69" t="s">
        <v>177</v>
      </c>
      <c r="J12" s="106">
        <v>1</v>
      </c>
      <c r="K12" s="106">
        <v>1</v>
      </c>
      <c r="L12" s="106">
        <v>1</v>
      </c>
      <c r="M12" s="106">
        <v>0</v>
      </c>
      <c r="N12" s="107">
        <v>0</v>
      </c>
      <c r="O12" s="108">
        <f t="shared" ref="O12:O16" si="1">SUM(J12:N12)</f>
        <v>3</v>
      </c>
    </row>
    <row r="13" spans="1:17" s="22" customFormat="1" x14ac:dyDescent="0.2">
      <c r="A13" s="69" t="s">
        <v>179</v>
      </c>
      <c r="B13" s="106">
        <v>0</v>
      </c>
      <c r="C13" s="106">
        <v>1</v>
      </c>
      <c r="D13" s="106">
        <v>0</v>
      </c>
      <c r="E13" s="106">
        <v>1</v>
      </c>
      <c r="F13" s="107">
        <v>0</v>
      </c>
      <c r="G13" s="108">
        <f t="shared" si="0"/>
        <v>2</v>
      </c>
      <c r="H13" s="3"/>
      <c r="I13" s="69" t="s">
        <v>179</v>
      </c>
      <c r="J13" s="106">
        <v>0</v>
      </c>
      <c r="K13" s="106">
        <v>1</v>
      </c>
      <c r="L13" s="106">
        <v>1</v>
      </c>
      <c r="M13" s="106">
        <v>0</v>
      </c>
      <c r="N13" s="107">
        <v>0</v>
      </c>
      <c r="O13" s="108">
        <f t="shared" si="1"/>
        <v>2</v>
      </c>
    </row>
    <row r="14" spans="1:17" s="22" customFormat="1" x14ac:dyDescent="0.2">
      <c r="A14" s="69" t="s">
        <v>178</v>
      </c>
      <c r="B14" s="106">
        <v>0</v>
      </c>
      <c r="C14" s="106">
        <v>0</v>
      </c>
      <c r="D14" s="106">
        <v>0</v>
      </c>
      <c r="E14" s="106">
        <v>1</v>
      </c>
      <c r="F14" s="107">
        <v>0</v>
      </c>
      <c r="G14" s="108">
        <f t="shared" si="0"/>
        <v>1</v>
      </c>
      <c r="H14" s="3"/>
      <c r="I14" s="69" t="s">
        <v>178</v>
      </c>
      <c r="J14" s="106">
        <v>0</v>
      </c>
      <c r="K14" s="106">
        <v>1</v>
      </c>
      <c r="L14" s="106">
        <v>0</v>
      </c>
      <c r="M14" s="106">
        <v>0</v>
      </c>
      <c r="N14" s="107">
        <v>0</v>
      </c>
      <c r="O14" s="108">
        <f t="shared" si="1"/>
        <v>1</v>
      </c>
    </row>
    <row r="15" spans="1:17" x14ac:dyDescent="0.2">
      <c r="A15" s="69" t="s">
        <v>54</v>
      </c>
      <c r="B15" s="106">
        <v>4</v>
      </c>
      <c r="C15" s="106">
        <v>1</v>
      </c>
      <c r="D15" s="106">
        <v>0</v>
      </c>
      <c r="E15" s="106">
        <v>0</v>
      </c>
      <c r="F15" s="107">
        <v>0</v>
      </c>
      <c r="G15" s="108">
        <f t="shared" si="0"/>
        <v>5</v>
      </c>
      <c r="I15" s="69" t="s">
        <v>54</v>
      </c>
      <c r="J15" s="106">
        <v>0</v>
      </c>
      <c r="K15" s="106">
        <v>2</v>
      </c>
      <c r="L15" s="106">
        <v>2</v>
      </c>
      <c r="M15" s="106">
        <v>1</v>
      </c>
      <c r="N15" s="107">
        <v>0</v>
      </c>
      <c r="O15" s="108">
        <f t="shared" si="1"/>
        <v>5</v>
      </c>
      <c r="P15" s="17"/>
    </row>
    <row r="16" spans="1:17" x14ac:dyDescent="0.2">
      <c r="A16" s="69" t="s">
        <v>16</v>
      </c>
      <c r="B16" s="106">
        <v>1</v>
      </c>
      <c r="C16" s="106">
        <v>1</v>
      </c>
      <c r="D16" s="106">
        <v>0</v>
      </c>
      <c r="E16" s="106">
        <v>0</v>
      </c>
      <c r="F16" s="107">
        <v>0</v>
      </c>
      <c r="G16" s="108">
        <f t="shared" si="0"/>
        <v>2</v>
      </c>
      <c r="I16" s="69" t="s">
        <v>16</v>
      </c>
      <c r="J16" s="106">
        <v>0</v>
      </c>
      <c r="K16" s="106">
        <v>0</v>
      </c>
      <c r="L16" s="106">
        <v>2</v>
      </c>
      <c r="M16" s="106">
        <v>0</v>
      </c>
      <c r="N16" s="107">
        <v>0</v>
      </c>
      <c r="O16" s="108">
        <f t="shared" si="1"/>
        <v>2</v>
      </c>
      <c r="P16" s="17"/>
    </row>
    <row r="17" spans="1:16" x14ac:dyDescent="0.2">
      <c r="A17" s="63" t="s">
        <v>185</v>
      </c>
      <c r="B17" s="112">
        <f>B14+B15+B16+B12+B13</f>
        <v>6</v>
      </c>
      <c r="C17" s="112">
        <f>C14+C15+C16+C12+C13</f>
        <v>4</v>
      </c>
      <c r="D17" s="112">
        <f>D14+D15+D16+D12+D13</f>
        <v>0</v>
      </c>
      <c r="E17" s="112">
        <f>E14+E15+E16+E12+E13</f>
        <v>3</v>
      </c>
      <c r="F17" s="112">
        <f>F14+F15+F16+F13+F12</f>
        <v>0</v>
      </c>
      <c r="G17" s="108">
        <f>SUM(B17:F17)</f>
        <v>13</v>
      </c>
      <c r="I17" s="63" t="s">
        <v>185</v>
      </c>
      <c r="J17" s="112">
        <f>J14+J15+J16+J12+J13</f>
        <v>1</v>
      </c>
      <c r="K17" s="112">
        <f>K14+K15+K16+K12+K13</f>
        <v>5</v>
      </c>
      <c r="L17" s="112">
        <f>L14+L15+L16+L12+L13</f>
        <v>6</v>
      </c>
      <c r="M17" s="112">
        <f>M14+M15+M16+M12+M13</f>
        <v>1</v>
      </c>
      <c r="N17" s="112">
        <f>N14+N15+N16+N13+N12</f>
        <v>0</v>
      </c>
      <c r="O17" s="108">
        <f>SUM(J17:N17)</f>
        <v>13</v>
      </c>
      <c r="P17" s="17"/>
    </row>
    <row r="18" spans="1:16" x14ac:dyDescent="0.2">
      <c r="A18" s="63" t="s">
        <v>186</v>
      </c>
      <c r="B18" s="200">
        <f>(B17/G17)*100</f>
        <v>46.153846153846153</v>
      </c>
      <c r="C18" s="200">
        <f>C17/G17*100</f>
        <v>30.76923076923077</v>
      </c>
      <c r="D18" s="200">
        <f>(D17/G17)*100</f>
        <v>0</v>
      </c>
      <c r="E18" s="200">
        <f>(E17/G17)*100</f>
        <v>23.076923076923077</v>
      </c>
      <c r="F18" s="200">
        <f>(F17/G17)*100</f>
        <v>0</v>
      </c>
      <c r="G18" s="110">
        <f t="shared" ref="G18:G36" si="2">SUM(B18:F18)</f>
        <v>100</v>
      </c>
      <c r="I18" s="63" t="s">
        <v>186</v>
      </c>
      <c r="J18" s="200">
        <f>(J17/O17)*100</f>
        <v>7.6923076923076925</v>
      </c>
      <c r="K18" s="200">
        <f>K17/O17*100</f>
        <v>38.461538461538467</v>
      </c>
      <c r="L18" s="200">
        <f>(L17/O17)*100</f>
        <v>46.153846153846153</v>
      </c>
      <c r="M18" s="200">
        <f>(M17/O17)*100</f>
        <v>7.6923076923076925</v>
      </c>
      <c r="N18" s="200">
        <f>(N17/O17)*100</f>
        <v>0</v>
      </c>
      <c r="O18" s="110">
        <f t="shared" ref="O18" si="3">SUM(J18:N18)</f>
        <v>100.00000000000001</v>
      </c>
      <c r="P18" s="17"/>
    </row>
    <row r="19" spans="1:16" x14ac:dyDescent="0.2">
      <c r="A19" s="156" t="s">
        <v>528</v>
      </c>
      <c r="B19" s="232">
        <f>B18+C18</f>
        <v>76.92307692307692</v>
      </c>
      <c r="C19" s="232"/>
      <c r="D19" s="157">
        <f>D18</f>
        <v>0</v>
      </c>
      <c r="E19" s="232">
        <f>E18+F18</f>
        <v>23.076923076923077</v>
      </c>
      <c r="F19" s="232"/>
      <c r="G19" s="110"/>
      <c r="I19" s="156" t="s">
        <v>528</v>
      </c>
      <c r="J19" s="232">
        <f>J18+K18</f>
        <v>46.15384615384616</v>
      </c>
      <c r="K19" s="232"/>
      <c r="L19" s="157">
        <f>L18</f>
        <v>46.153846153846153</v>
      </c>
      <c r="M19" s="232">
        <f>M18+N18</f>
        <v>7.6923076923076925</v>
      </c>
      <c r="N19" s="232"/>
      <c r="O19" s="110"/>
      <c r="P19" s="17"/>
    </row>
    <row r="20" spans="1:16" x14ac:dyDescent="0.2">
      <c r="A20" s="73" t="s">
        <v>352</v>
      </c>
      <c r="B20" s="106">
        <v>0</v>
      </c>
      <c r="C20" s="106">
        <v>0</v>
      </c>
      <c r="D20" s="106">
        <v>0</v>
      </c>
      <c r="E20" s="106">
        <v>0</v>
      </c>
      <c r="F20" s="107">
        <v>0</v>
      </c>
      <c r="G20" s="108">
        <f t="shared" si="2"/>
        <v>0</v>
      </c>
      <c r="I20" s="73" t="s">
        <v>352</v>
      </c>
      <c r="J20" s="106">
        <v>0</v>
      </c>
      <c r="K20" s="106">
        <v>0</v>
      </c>
      <c r="L20" s="106">
        <v>0</v>
      </c>
      <c r="M20" s="106">
        <v>0</v>
      </c>
      <c r="N20" s="107">
        <v>0</v>
      </c>
      <c r="O20" s="108">
        <f t="shared" ref="O20:O36" si="4">SUM(J20:N20)</f>
        <v>0</v>
      </c>
      <c r="P20" s="17"/>
    </row>
    <row r="21" spans="1:16" x14ac:dyDescent="0.2">
      <c r="A21" s="73" t="s">
        <v>353</v>
      </c>
      <c r="B21" s="109" t="e">
        <f>(B20/G20)*100</f>
        <v>#DIV/0!</v>
      </c>
      <c r="C21" s="109" t="e">
        <f>(C20/G20)*100</f>
        <v>#DIV/0!</v>
      </c>
      <c r="D21" s="109" t="e">
        <f>(D20/G20)*100</f>
        <v>#DIV/0!</v>
      </c>
      <c r="E21" s="109" t="e">
        <f>(E20/G20)*100</f>
        <v>#DIV/0!</v>
      </c>
      <c r="F21" s="109" t="e">
        <f>(F20/G20)*100</f>
        <v>#DIV/0!</v>
      </c>
      <c r="G21" s="110" t="e">
        <f t="shared" si="2"/>
        <v>#DIV/0!</v>
      </c>
      <c r="I21" s="73" t="s">
        <v>353</v>
      </c>
      <c r="J21" s="109" t="e">
        <f>(J20/O20)*100</f>
        <v>#DIV/0!</v>
      </c>
      <c r="K21" s="109" t="e">
        <f>(K20/O20)*100</f>
        <v>#DIV/0!</v>
      </c>
      <c r="L21" s="109" t="e">
        <f>(L20/O20)*100</f>
        <v>#DIV/0!</v>
      </c>
      <c r="M21" s="109" t="e">
        <f>(M20/O20)*100</f>
        <v>#DIV/0!</v>
      </c>
      <c r="N21" s="109" t="e">
        <f>(N20/O20)*100</f>
        <v>#DIV/0!</v>
      </c>
      <c r="O21" s="110" t="e">
        <f t="shared" si="4"/>
        <v>#DIV/0!</v>
      </c>
      <c r="P21" s="17"/>
    </row>
    <row r="22" spans="1:16" x14ac:dyDescent="0.2">
      <c r="A22" s="73" t="s">
        <v>275</v>
      </c>
      <c r="B22" s="106">
        <v>0</v>
      </c>
      <c r="C22" s="106">
        <v>0</v>
      </c>
      <c r="D22" s="106">
        <v>0</v>
      </c>
      <c r="E22" s="106">
        <v>2</v>
      </c>
      <c r="F22" s="107">
        <v>0</v>
      </c>
      <c r="G22" s="108">
        <f t="shared" si="2"/>
        <v>2</v>
      </c>
      <c r="I22" s="73" t="s">
        <v>275</v>
      </c>
      <c r="J22" s="106">
        <v>0</v>
      </c>
      <c r="K22" s="106">
        <v>2</v>
      </c>
      <c r="L22" s="106">
        <v>0</v>
      </c>
      <c r="M22" s="106">
        <v>0</v>
      </c>
      <c r="N22" s="107">
        <v>0</v>
      </c>
      <c r="O22" s="108">
        <f t="shared" si="4"/>
        <v>2</v>
      </c>
      <c r="P22" s="17"/>
    </row>
    <row r="23" spans="1:16" x14ac:dyDescent="0.2">
      <c r="A23" s="73" t="s">
        <v>354</v>
      </c>
      <c r="B23" s="109">
        <f>(B22/G22)*100</f>
        <v>0</v>
      </c>
      <c r="C23" s="109">
        <f>(C22/G22)*100</f>
        <v>0</v>
      </c>
      <c r="D23" s="109">
        <f>(D22/G22)*100</f>
        <v>0</v>
      </c>
      <c r="E23" s="109">
        <f>(E22/G22)*100</f>
        <v>100</v>
      </c>
      <c r="F23" s="109">
        <f>(F22/G22)*100</f>
        <v>0</v>
      </c>
      <c r="G23" s="110">
        <f t="shared" si="2"/>
        <v>100</v>
      </c>
      <c r="I23" s="73" t="s">
        <v>354</v>
      </c>
      <c r="J23" s="109">
        <f>(J22/O22)*100</f>
        <v>0</v>
      </c>
      <c r="K23" s="109">
        <f>(K22/O22)*100</f>
        <v>100</v>
      </c>
      <c r="L23" s="109">
        <f>(L22/O22)*100</f>
        <v>0</v>
      </c>
      <c r="M23" s="109">
        <f>(M22/O22)*100</f>
        <v>0</v>
      </c>
      <c r="N23" s="109">
        <f>(N22/O22)*100</f>
        <v>0</v>
      </c>
      <c r="O23" s="110">
        <f t="shared" si="4"/>
        <v>100</v>
      </c>
      <c r="P23" s="17"/>
    </row>
    <row r="24" spans="1:16" x14ac:dyDescent="0.2">
      <c r="A24" s="73" t="s">
        <v>276</v>
      </c>
      <c r="B24" s="106">
        <v>0</v>
      </c>
      <c r="C24" s="106">
        <v>2</v>
      </c>
      <c r="D24" s="106">
        <v>0</v>
      </c>
      <c r="E24" s="106">
        <v>0</v>
      </c>
      <c r="F24" s="107">
        <v>0</v>
      </c>
      <c r="G24" s="108">
        <f t="shared" si="2"/>
        <v>2</v>
      </c>
      <c r="I24" s="73" t="s">
        <v>276</v>
      </c>
      <c r="J24" s="106">
        <v>1</v>
      </c>
      <c r="K24" s="106">
        <v>0</v>
      </c>
      <c r="L24" s="106">
        <v>1</v>
      </c>
      <c r="M24" s="106">
        <v>0</v>
      </c>
      <c r="N24" s="107">
        <v>0</v>
      </c>
      <c r="O24" s="108">
        <f t="shared" si="4"/>
        <v>2</v>
      </c>
      <c r="P24" s="17"/>
    </row>
    <row r="25" spans="1:16" x14ac:dyDescent="0.2">
      <c r="A25" s="73" t="s">
        <v>355</v>
      </c>
      <c r="B25" s="109">
        <f>(B24/G24)*100</f>
        <v>0</v>
      </c>
      <c r="C25" s="109">
        <f>(C24/G24)*100</f>
        <v>100</v>
      </c>
      <c r="D25" s="109">
        <f t="shared" ref="D25" si="5">(D24/G24)*100</f>
        <v>0</v>
      </c>
      <c r="E25" s="109">
        <f>(E24/G24)*100</f>
        <v>0</v>
      </c>
      <c r="F25" s="111">
        <f>(F24/G24)*100</f>
        <v>0</v>
      </c>
      <c r="G25" s="110">
        <f t="shared" si="2"/>
        <v>100</v>
      </c>
      <c r="I25" s="73" t="s">
        <v>355</v>
      </c>
      <c r="J25" s="109">
        <f>(J24/O24)*100</f>
        <v>50</v>
      </c>
      <c r="K25" s="109">
        <f>(K24/O24)*100</f>
        <v>0</v>
      </c>
      <c r="L25" s="109">
        <f t="shared" ref="L25" si="6">(L24/O24)*100</f>
        <v>50</v>
      </c>
      <c r="M25" s="109">
        <f>(M24/O24)*100</f>
        <v>0</v>
      </c>
      <c r="N25" s="111">
        <f>(N24/O24)*100</f>
        <v>0</v>
      </c>
      <c r="O25" s="110">
        <f t="shared" si="4"/>
        <v>100</v>
      </c>
      <c r="P25" s="17"/>
    </row>
    <row r="26" spans="1:16" x14ac:dyDescent="0.2">
      <c r="A26" s="73" t="s">
        <v>277</v>
      </c>
      <c r="B26" s="106">
        <v>1</v>
      </c>
      <c r="C26" s="106">
        <v>0</v>
      </c>
      <c r="D26" s="106">
        <v>0</v>
      </c>
      <c r="E26" s="106">
        <v>0</v>
      </c>
      <c r="F26" s="107">
        <v>0</v>
      </c>
      <c r="G26" s="108">
        <f t="shared" si="2"/>
        <v>1</v>
      </c>
      <c r="I26" s="73" t="s">
        <v>277</v>
      </c>
      <c r="J26" s="106">
        <v>0</v>
      </c>
      <c r="K26" s="106">
        <v>0</v>
      </c>
      <c r="L26" s="106">
        <v>1</v>
      </c>
      <c r="M26" s="106">
        <v>0</v>
      </c>
      <c r="N26" s="107">
        <v>0</v>
      </c>
      <c r="O26" s="108">
        <f t="shared" si="4"/>
        <v>1</v>
      </c>
      <c r="P26" s="17"/>
    </row>
    <row r="27" spans="1:16" x14ac:dyDescent="0.2">
      <c r="A27" s="73" t="s">
        <v>356</v>
      </c>
      <c r="B27" s="109">
        <f>(B26/G26)*100</f>
        <v>100</v>
      </c>
      <c r="C27" s="109">
        <f>(C26/G26)*100</f>
        <v>0</v>
      </c>
      <c r="D27" s="109">
        <f t="shared" ref="D27" si="7">(D26/G26)*100</f>
        <v>0</v>
      </c>
      <c r="E27" s="109">
        <f>(E26/G26)*100</f>
        <v>0</v>
      </c>
      <c r="F27" s="111">
        <f>(F26/G26)*100</f>
        <v>0</v>
      </c>
      <c r="G27" s="110">
        <f t="shared" si="2"/>
        <v>100</v>
      </c>
      <c r="I27" s="73" t="s">
        <v>356</v>
      </c>
      <c r="J27" s="109">
        <f>(J26/O26)*100</f>
        <v>0</v>
      </c>
      <c r="K27" s="109">
        <f>(K26/O26)*100</f>
        <v>0</v>
      </c>
      <c r="L27" s="109">
        <f t="shared" ref="L27" si="8">(L26/O26)*100</f>
        <v>100</v>
      </c>
      <c r="M27" s="109">
        <f>(M26/O26)*100</f>
        <v>0</v>
      </c>
      <c r="N27" s="111">
        <f>(N26/O26)*100</f>
        <v>0</v>
      </c>
      <c r="O27" s="110">
        <f t="shared" si="4"/>
        <v>100</v>
      </c>
      <c r="P27" s="17"/>
    </row>
    <row r="28" spans="1:16" x14ac:dyDescent="0.2">
      <c r="A28" s="73" t="s">
        <v>278</v>
      </c>
      <c r="B28" s="106">
        <v>0</v>
      </c>
      <c r="C28" s="106">
        <v>0</v>
      </c>
      <c r="D28" s="106">
        <v>0</v>
      </c>
      <c r="E28" s="106">
        <v>0</v>
      </c>
      <c r="F28" s="107">
        <v>0</v>
      </c>
      <c r="G28" s="108">
        <f t="shared" si="2"/>
        <v>0</v>
      </c>
      <c r="I28" s="73" t="s">
        <v>278</v>
      </c>
      <c r="J28" s="106">
        <v>0</v>
      </c>
      <c r="K28" s="106">
        <v>0</v>
      </c>
      <c r="L28" s="106">
        <v>0</v>
      </c>
      <c r="M28" s="106">
        <v>0</v>
      </c>
      <c r="N28" s="107">
        <v>0</v>
      </c>
      <c r="O28" s="108">
        <f t="shared" si="4"/>
        <v>0</v>
      </c>
      <c r="P28" s="17"/>
    </row>
    <row r="29" spans="1:16" x14ac:dyDescent="0.2">
      <c r="A29" s="73" t="s">
        <v>357</v>
      </c>
      <c r="B29" s="109" t="e">
        <f>(B28/G28)*100</f>
        <v>#DIV/0!</v>
      </c>
      <c r="C29" s="109" t="e">
        <f>(C28/G28)*100</f>
        <v>#DIV/0!</v>
      </c>
      <c r="D29" s="109" t="e">
        <f t="shared" ref="D29" si="9">(D28/G28)*100</f>
        <v>#DIV/0!</v>
      </c>
      <c r="E29" s="109" t="e">
        <f>(E28/G28)*100</f>
        <v>#DIV/0!</v>
      </c>
      <c r="F29" s="109" t="e">
        <f>(F28/G28)*100</f>
        <v>#DIV/0!</v>
      </c>
      <c r="G29" s="110" t="e">
        <f t="shared" si="2"/>
        <v>#DIV/0!</v>
      </c>
      <c r="I29" s="73" t="s">
        <v>357</v>
      </c>
      <c r="J29" s="109" t="e">
        <f>(J28/O28)*100</f>
        <v>#DIV/0!</v>
      </c>
      <c r="K29" s="109" t="e">
        <f>(K28/O28)*100</f>
        <v>#DIV/0!</v>
      </c>
      <c r="L29" s="109" t="e">
        <f t="shared" ref="L29" si="10">(L28/O28)*100</f>
        <v>#DIV/0!</v>
      </c>
      <c r="M29" s="109" t="e">
        <f>(M28/O28)*100</f>
        <v>#DIV/0!</v>
      </c>
      <c r="N29" s="109" t="e">
        <f>(N28/O28)*100</f>
        <v>#DIV/0!</v>
      </c>
      <c r="O29" s="110" t="e">
        <f t="shared" si="4"/>
        <v>#DIV/0!</v>
      </c>
      <c r="P29" s="17"/>
    </row>
    <row r="30" spans="1:16" x14ac:dyDescent="0.2">
      <c r="A30" s="73" t="s">
        <v>279</v>
      </c>
      <c r="B30" s="106">
        <v>5</v>
      </c>
      <c r="C30" s="106">
        <v>2</v>
      </c>
      <c r="D30" s="106">
        <v>0</v>
      </c>
      <c r="E30" s="106">
        <v>0</v>
      </c>
      <c r="F30" s="107">
        <v>0</v>
      </c>
      <c r="G30" s="108">
        <f t="shared" si="2"/>
        <v>7</v>
      </c>
      <c r="I30" s="73" t="s">
        <v>279</v>
      </c>
      <c r="J30" s="106">
        <v>0</v>
      </c>
      <c r="K30" s="106">
        <v>3</v>
      </c>
      <c r="L30" s="106">
        <v>3</v>
      </c>
      <c r="M30" s="106">
        <v>1</v>
      </c>
      <c r="N30" s="107">
        <v>0</v>
      </c>
      <c r="O30" s="108">
        <f t="shared" si="4"/>
        <v>7</v>
      </c>
      <c r="P30" s="17"/>
    </row>
    <row r="31" spans="1:16" x14ac:dyDescent="0.2">
      <c r="A31" s="73" t="s">
        <v>353</v>
      </c>
      <c r="B31" s="109">
        <f>(B30/G30)*100</f>
        <v>71.428571428571431</v>
      </c>
      <c r="C31" s="109">
        <f>(C30/G30)*100</f>
        <v>28.571428571428569</v>
      </c>
      <c r="D31" s="109">
        <f>(D30/G30)*100</f>
        <v>0</v>
      </c>
      <c r="E31" s="109">
        <f>(E30/G30)*100</f>
        <v>0</v>
      </c>
      <c r="F31" s="109">
        <f>(F30/G30)*100</f>
        <v>0</v>
      </c>
      <c r="G31" s="110">
        <f t="shared" si="2"/>
        <v>100</v>
      </c>
      <c r="I31" s="73" t="s">
        <v>353</v>
      </c>
      <c r="J31" s="109">
        <f>(J30/O30)*100</f>
        <v>0</v>
      </c>
      <c r="K31" s="109">
        <f>(K30/O30)*100</f>
        <v>42.857142857142854</v>
      </c>
      <c r="L31" s="109">
        <f>(L30/O30)*100</f>
        <v>42.857142857142854</v>
      </c>
      <c r="M31" s="109">
        <f>(M30/O30)*100</f>
        <v>14.285714285714285</v>
      </c>
      <c r="N31" s="109">
        <f>(N30/O30)*100</f>
        <v>0</v>
      </c>
      <c r="O31" s="110">
        <f t="shared" si="4"/>
        <v>100</v>
      </c>
      <c r="P31" s="17"/>
    </row>
    <row r="32" spans="1:16" x14ac:dyDescent="0.2">
      <c r="A32" s="73" t="s">
        <v>280</v>
      </c>
      <c r="B32" s="106">
        <v>0</v>
      </c>
      <c r="C32" s="106">
        <v>0</v>
      </c>
      <c r="D32" s="106">
        <v>0</v>
      </c>
      <c r="E32" s="106">
        <v>1</v>
      </c>
      <c r="F32" s="107">
        <v>0</v>
      </c>
      <c r="G32" s="108">
        <f t="shared" si="2"/>
        <v>1</v>
      </c>
      <c r="I32" s="73" t="s">
        <v>280</v>
      </c>
      <c r="J32" s="106">
        <v>0</v>
      </c>
      <c r="K32" s="106">
        <v>0</v>
      </c>
      <c r="L32" s="106">
        <v>1</v>
      </c>
      <c r="M32" s="106">
        <v>0</v>
      </c>
      <c r="N32" s="107">
        <v>0</v>
      </c>
      <c r="O32" s="108">
        <f t="shared" si="4"/>
        <v>1</v>
      </c>
      <c r="P32" s="17"/>
    </row>
    <row r="33" spans="1:27" x14ac:dyDescent="0.2">
      <c r="A33" s="73" t="s">
        <v>353</v>
      </c>
      <c r="B33" s="109">
        <f>(B32/G32)*100</f>
        <v>0</v>
      </c>
      <c r="C33" s="109">
        <f>(C32/G32)*100</f>
        <v>0</v>
      </c>
      <c r="D33" s="109">
        <f>(D32/G32)*100</f>
        <v>0</v>
      </c>
      <c r="E33" s="109">
        <f>(E32/G32)*100</f>
        <v>100</v>
      </c>
      <c r="F33" s="109">
        <f>(F32/G32)*100</f>
        <v>0</v>
      </c>
      <c r="G33" s="110">
        <f t="shared" si="2"/>
        <v>100</v>
      </c>
      <c r="I33" s="73" t="s">
        <v>353</v>
      </c>
      <c r="J33" s="109">
        <f>(J32/O32)*100</f>
        <v>0</v>
      </c>
      <c r="K33" s="109">
        <f>(K32/O32)*100</f>
        <v>0</v>
      </c>
      <c r="L33" s="109">
        <f>(L32/O32)*100</f>
        <v>100</v>
      </c>
      <c r="M33" s="109">
        <f>(M32/O32)*100</f>
        <v>0</v>
      </c>
      <c r="N33" s="109">
        <f>(N32/O32)*100</f>
        <v>0</v>
      </c>
      <c r="O33" s="110">
        <f t="shared" si="4"/>
        <v>100</v>
      </c>
      <c r="P33" s="17"/>
    </row>
    <row r="34" spans="1:27" x14ac:dyDescent="0.2">
      <c r="A34" s="73" t="s">
        <v>281</v>
      </c>
      <c r="B34" s="106">
        <v>0</v>
      </c>
      <c r="C34" s="106">
        <v>0</v>
      </c>
      <c r="D34" s="106">
        <v>0</v>
      </c>
      <c r="E34" s="106">
        <v>0</v>
      </c>
      <c r="F34" s="107">
        <v>0</v>
      </c>
      <c r="G34" s="108">
        <f t="shared" si="2"/>
        <v>0</v>
      </c>
      <c r="I34" s="73" t="s">
        <v>281</v>
      </c>
      <c r="J34" s="106">
        <v>0</v>
      </c>
      <c r="K34" s="106">
        <v>0</v>
      </c>
      <c r="L34" s="106">
        <v>0</v>
      </c>
      <c r="M34" s="106">
        <v>0</v>
      </c>
      <c r="N34" s="107">
        <v>0</v>
      </c>
      <c r="O34" s="108">
        <f t="shared" si="4"/>
        <v>0</v>
      </c>
      <c r="P34" s="17"/>
    </row>
    <row r="35" spans="1:27" x14ac:dyDescent="0.2">
      <c r="A35" s="73" t="s">
        <v>353</v>
      </c>
      <c r="B35" s="109" t="e">
        <f>(B34/G34)*100</f>
        <v>#DIV/0!</v>
      </c>
      <c r="C35" s="109" t="e">
        <f>(C34/G34)*100</f>
        <v>#DIV/0!</v>
      </c>
      <c r="D35" s="109" t="e">
        <f t="shared" ref="D35" si="11">(D34/G34)*100</f>
        <v>#DIV/0!</v>
      </c>
      <c r="E35" s="109" t="e">
        <f>(E34/G34)*100</f>
        <v>#DIV/0!</v>
      </c>
      <c r="F35" s="111" t="e">
        <f>(F34/G34)*100</f>
        <v>#DIV/0!</v>
      </c>
      <c r="G35" s="110" t="e">
        <f t="shared" si="2"/>
        <v>#DIV/0!</v>
      </c>
      <c r="I35" s="73" t="s">
        <v>353</v>
      </c>
      <c r="J35" s="109" t="e">
        <f>(J34/O34)*100</f>
        <v>#DIV/0!</v>
      </c>
      <c r="K35" s="109" t="e">
        <f>(K34/O34)*100</f>
        <v>#DIV/0!</v>
      </c>
      <c r="L35" s="109" t="e">
        <f t="shared" ref="L35" si="12">(L34/O34)*100</f>
        <v>#DIV/0!</v>
      </c>
      <c r="M35" s="109" t="e">
        <f>(M34/O34)*100</f>
        <v>#DIV/0!</v>
      </c>
      <c r="N35" s="111" t="e">
        <f>(N34/O34)*100</f>
        <v>#DIV/0!</v>
      </c>
      <c r="O35" s="110" t="e">
        <f t="shared" si="4"/>
        <v>#DIV/0!</v>
      </c>
      <c r="P35" s="17"/>
    </row>
    <row r="36" spans="1:27" x14ac:dyDescent="0.2">
      <c r="A36" s="33" t="s">
        <v>152</v>
      </c>
      <c r="B36" s="153">
        <f>B20+B22+B24+B26+B28+B30+B32+B34</f>
        <v>6</v>
      </c>
      <c r="C36" s="153">
        <f t="shared" ref="C36:F36" si="13">C20+C22+C24+C26+C28+C30+C32+C34</f>
        <v>4</v>
      </c>
      <c r="D36" s="153">
        <f t="shared" si="13"/>
        <v>0</v>
      </c>
      <c r="E36" s="153">
        <f t="shared" si="13"/>
        <v>3</v>
      </c>
      <c r="F36" s="153">
        <f t="shared" si="13"/>
        <v>0</v>
      </c>
      <c r="G36" s="116">
        <f t="shared" si="2"/>
        <v>13</v>
      </c>
      <c r="I36" s="33" t="s">
        <v>152</v>
      </c>
      <c r="J36" s="153">
        <f>J20+J22+J24+J26+J28+J30+J32+J34</f>
        <v>1</v>
      </c>
      <c r="K36" s="153">
        <f t="shared" ref="K36:N36" si="14">K20+K22+K24+K26+K28+K30+K32+K34</f>
        <v>5</v>
      </c>
      <c r="L36" s="153">
        <f t="shared" si="14"/>
        <v>6</v>
      </c>
      <c r="M36" s="153">
        <f t="shared" si="14"/>
        <v>1</v>
      </c>
      <c r="N36" s="153">
        <f t="shared" si="14"/>
        <v>0</v>
      </c>
      <c r="O36" s="116">
        <f t="shared" si="4"/>
        <v>13</v>
      </c>
      <c r="P36" s="17"/>
    </row>
    <row r="37" spans="1:27" customFormat="1" x14ac:dyDescent="0.2">
      <c r="A37" s="17"/>
      <c r="B37" s="17"/>
      <c r="C37" s="17"/>
      <c r="D37" s="17"/>
      <c r="E37" s="17"/>
      <c r="F37" s="17"/>
      <c r="G37" s="23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s="96" customFormat="1" ht="39" customHeight="1" x14ac:dyDescent="0.2">
      <c r="A38" s="233" t="s">
        <v>358</v>
      </c>
      <c r="B38" s="233"/>
      <c r="C38" s="233"/>
      <c r="D38" s="233"/>
      <c r="E38" s="233"/>
      <c r="F38" s="233"/>
      <c r="G38" s="233"/>
      <c r="H38" s="42"/>
      <c r="I38" s="233" t="s">
        <v>359</v>
      </c>
      <c r="J38" s="233"/>
      <c r="K38" s="233"/>
      <c r="L38" s="233"/>
      <c r="M38" s="233"/>
      <c r="N38" s="233"/>
      <c r="O38" s="233"/>
      <c r="Q38" s="96" t="s">
        <v>618</v>
      </c>
    </row>
    <row r="39" spans="1:27" ht="25.5" customHeight="1" x14ac:dyDescent="0.2">
      <c r="A39" s="113" t="s">
        <v>89</v>
      </c>
      <c r="B39" s="114" t="s">
        <v>554</v>
      </c>
      <c r="C39" s="114" t="s">
        <v>555</v>
      </c>
      <c r="D39" s="114" t="s">
        <v>556</v>
      </c>
      <c r="E39" s="114" t="s">
        <v>557</v>
      </c>
      <c r="F39" s="114" t="s">
        <v>585</v>
      </c>
      <c r="G39" s="115" t="s">
        <v>85</v>
      </c>
      <c r="I39" s="113" t="s">
        <v>89</v>
      </c>
      <c r="J39" s="114" t="s">
        <v>554</v>
      </c>
      <c r="K39" s="114" t="s">
        <v>555</v>
      </c>
      <c r="L39" s="114" t="s">
        <v>556</v>
      </c>
      <c r="M39" s="114" t="s">
        <v>557</v>
      </c>
      <c r="N39" s="114" t="s">
        <v>585</v>
      </c>
      <c r="O39" s="115" t="s">
        <v>85</v>
      </c>
      <c r="P39" s="17"/>
      <c r="Q39" s="17" t="s">
        <v>593</v>
      </c>
    </row>
    <row r="40" spans="1:27" s="22" customFormat="1" x14ac:dyDescent="0.2">
      <c r="A40" s="69" t="s">
        <v>177</v>
      </c>
      <c r="B40" s="106">
        <v>0</v>
      </c>
      <c r="C40" s="106">
        <v>0</v>
      </c>
      <c r="D40" s="106">
        <v>0</v>
      </c>
      <c r="E40" s="106">
        <v>2</v>
      </c>
      <c r="F40" s="107">
        <v>1</v>
      </c>
      <c r="G40" s="108">
        <f t="shared" ref="G40:G44" si="15">SUM(B40:F40)</f>
        <v>3</v>
      </c>
      <c r="H40" s="3"/>
      <c r="I40" s="69" t="s">
        <v>177</v>
      </c>
      <c r="J40" s="106">
        <v>0</v>
      </c>
      <c r="K40" s="106">
        <v>0</v>
      </c>
      <c r="L40" s="106">
        <v>0</v>
      </c>
      <c r="M40" s="106">
        <v>0</v>
      </c>
      <c r="N40" s="107">
        <v>3</v>
      </c>
      <c r="O40" s="108">
        <f t="shared" ref="O40:O44" si="16">SUM(J40:N40)</f>
        <v>3</v>
      </c>
    </row>
    <row r="41" spans="1:27" s="22" customFormat="1" x14ac:dyDescent="0.2">
      <c r="A41" s="69" t="s">
        <v>179</v>
      </c>
      <c r="B41" s="106">
        <v>0</v>
      </c>
      <c r="C41" s="106">
        <v>0</v>
      </c>
      <c r="D41" s="106">
        <v>0</v>
      </c>
      <c r="E41" s="106">
        <v>0</v>
      </c>
      <c r="F41" s="107">
        <v>2</v>
      </c>
      <c r="G41" s="108">
        <f t="shared" si="15"/>
        <v>2</v>
      </c>
      <c r="H41" s="3"/>
      <c r="I41" s="69" t="s">
        <v>179</v>
      </c>
      <c r="J41" s="106">
        <v>0</v>
      </c>
      <c r="K41" s="106">
        <v>0</v>
      </c>
      <c r="L41" s="106">
        <v>0</v>
      </c>
      <c r="M41" s="106">
        <v>2</v>
      </c>
      <c r="N41" s="107">
        <v>0</v>
      </c>
      <c r="O41" s="108">
        <f t="shared" si="16"/>
        <v>2</v>
      </c>
    </row>
    <row r="42" spans="1:27" s="22" customFormat="1" x14ac:dyDescent="0.2">
      <c r="A42" s="69" t="s">
        <v>178</v>
      </c>
      <c r="B42" s="106">
        <v>0</v>
      </c>
      <c r="C42" s="106">
        <v>0</v>
      </c>
      <c r="D42" s="106">
        <v>0</v>
      </c>
      <c r="E42" s="106">
        <v>0</v>
      </c>
      <c r="F42" s="107">
        <v>1</v>
      </c>
      <c r="G42" s="108">
        <f t="shared" si="15"/>
        <v>1</v>
      </c>
      <c r="H42" s="3"/>
      <c r="I42" s="69" t="s">
        <v>178</v>
      </c>
      <c r="J42" s="106">
        <v>0</v>
      </c>
      <c r="K42" s="106">
        <v>0</v>
      </c>
      <c r="L42" s="106">
        <v>0</v>
      </c>
      <c r="M42" s="106">
        <v>0</v>
      </c>
      <c r="N42" s="107">
        <v>1</v>
      </c>
      <c r="O42" s="108">
        <f t="shared" si="16"/>
        <v>1</v>
      </c>
    </row>
    <row r="43" spans="1:27" x14ac:dyDescent="0.2">
      <c r="A43" s="69" t="s">
        <v>54</v>
      </c>
      <c r="B43" s="106">
        <v>0</v>
      </c>
      <c r="C43" s="106">
        <v>0</v>
      </c>
      <c r="D43" s="106">
        <v>0</v>
      </c>
      <c r="E43" s="106">
        <v>1</v>
      </c>
      <c r="F43" s="107">
        <v>4</v>
      </c>
      <c r="G43" s="108">
        <f t="shared" si="15"/>
        <v>5</v>
      </c>
      <c r="I43" s="69" t="s">
        <v>54</v>
      </c>
      <c r="J43" s="106">
        <v>0</v>
      </c>
      <c r="K43" s="106">
        <v>0</v>
      </c>
      <c r="L43" s="106">
        <v>0</v>
      </c>
      <c r="M43" s="106">
        <v>0</v>
      </c>
      <c r="N43" s="107">
        <v>5</v>
      </c>
      <c r="O43" s="108">
        <f t="shared" si="16"/>
        <v>5</v>
      </c>
      <c r="P43" s="17"/>
    </row>
    <row r="44" spans="1:27" x14ac:dyDescent="0.2">
      <c r="A44" s="69" t="s">
        <v>16</v>
      </c>
      <c r="B44" s="106">
        <v>0</v>
      </c>
      <c r="C44" s="106">
        <v>0</v>
      </c>
      <c r="D44" s="106">
        <v>0</v>
      </c>
      <c r="E44" s="106">
        <v>1</v>
      </c>
      <c r="F44" s="107">
        <v>1</v>
      </c>
      <c r="G44" s="108">
        <f t="shared" si="15"/>
        <v>2</v>
      </c>
      <c r="I44" s="69" t="s">
        <v>16</v>
      </c>
      <c r="J44" s="106">
        <v>0</v>
      </c>
      <c r="K44" s="106">
        <v>0</v>
      </c>
      <c r="L44" s="106">
        <v>0</v>
      </c>
      <c r="M44" s="106">
        <v>0</v>
      </c>
      <c r="N44" s="107">
        <v>2</v>
      </c>
      <c r="O44" s="108">
        <f t="shared" si="16"/>
        <v>2</v>
      </c>
      <c r="P44" s="17"/>
    </row>
    <row r="45" spans="1:27" x14ac:dyDescent="0.2">
      <c r="A45" s="63" t="s">
        <v>185</v>
      </c>
      <c r="B45" s="112">
        <f>B42+B43+B44+B40+B41</f>
        <v>0</v>
      </c>
      <c r="C45" s="112">
        <f>C42+C43+C44+C40+C41</f>
        <v>0</v>
      </c>
      <c r="D45" s="112">
        <f>D42+D43+D44+D40+D41</f>
        <v>0</v>
      </c>
      <c r="E45" s="112">
        <f>E42+E43+E44+E40+E41</f>
        <v>4</v>
      </c>
      <c r="F45" s="112">
        <f>F42+F43+F44+F41+F40</f>
        <v>9</v>
      </c>
      <c r="G45" s="108">
        <f>SUM(B45:F45)</f>
        <v>13</v>
      </c>
      <c r="I45" s="63" t="s">
        <v>185</v>
      </c>
      <c r="J45" s="112">
        <f>J42+J43+J44+J40+J41</f>
        <v>0</v>
      </c>
      <c r="K45" s="112">
        <f>K42+K43+K44+K40+K41</f>
        <v>0</v>
      </c>
      <c r="L45" s="112">
        <f>L42+L43+L44+L40+L41</f>
        <v>0</v>
      </c>
      <c r="M45" s="112">
        <f>M42+M43+M44+M40+M41</f>
        <v>2</v>
      </c>
      <c r="N45" s="112">
        <f>N42+N43+N44+N41+N40</f>
        <v>11</v>
      </c>
      <c r="O45" s="108">
        <f>SUM(J45:N45)</f>
        <v>13</v>
      </c>
      <c r="P45" s="17"/>
    </row>
    <row r="46" spans="1:27" x14ac:dyDescent="0.2">
      <c r="A46" s="63" t="s">
        <v>186</v>
      </c>
      <c r="B46" s="97">
        <f>(B45/G45)*100</f>
        <v>0</v>
      </c>
      <c r="C46" s="97">
        <f>C45/G45*100</f>
        <v>0</v>
      </c>
      <c r="D46" s="97">
        <f>(D45/G45)*100</f>
        <v>0</v>
      </c>
      <c r="E46" s="200">
        <f>(E45/G45)*100</f>
        <v>30.76923076923077</v>
      </c>
      <c r="F46" s="200">
        <f>(F45/G45)*100</f>
        <v>69.230769230769226</v>
      </c>
      <c r="G46" s="110">
        <f t="shared" ref="G46" si="17">SUM(B46:F46)</f>
        <v>100</v>
      </c>
      <c r="I46" s="63" t="s">
        <v>186</v>
      </c>
      <c r="J46" s="97">
        <f>(J45/O45)*100</f>
        <v>0</v>
      </c>
      <c r="K46" s="97">
        <f>K45/O45*100</f>
        <v>0</v>
      </c>
      <c r="L46" s="97">
        <f>(L45/O45)*100</f>
        <v>0</v>
      </c>
      <c r="M46" s="97">
        <f>(M45/O45)*100</f>
        <v>15.384615384615385</v>
      </c>
      <c r="N46" s="97">
        <f>(N45/O45)*100</f>
        <v>84.615384615384613</v>
      </c>
      <c r="O46" s="110">
        <f t="shared" ref="O46" si="18">SUM(J46:N46)</f>
        <v>100</v>
      </c>
      <c r="P46" s="17"/>
    </row>
    <row r="47" spans="1:27" x14ac:dyDescent="0.2">
      <c r="A47" s="156" t="s">
        <v>528</v>
      </c>
      <c r="B47" s="158">
        <f>C46+D46</f>
        <v>0</v>
      </c>
      <c r="C47" s="158"/>
      <c r="D47" s="157">
        <f>D46</f>
        <v>0</v>
      </c>
      <c r="E47" s="158">
        <f>E46+F46</f>
        <v>100</v>
      </c>
      <c r="F47" s="158"/>
      <c r="G47" s="161"/>
      <c r="I47" s="156" t="s">
        <v>528</v>
      </c>
      <c r="J47" s="232">
        <f>J46+K46</f>
        <v>0</v>
      </c>
      <c r="K47" s="232"/>
      <c r="L47" s="157">
        <f>L46</f>
        <v>0</v>
      </c>
      <c r="M47" s="232">
        <f>M46+N46</f>
        <v>100</v>
      </c>
      <c r="N47" s="232"/>
      <c r="O47" s="110"/>
      <c r="P47" s="17"/>
    </row>
    <row r="48" spans="1:27" x14ac:dyDescent="0.2">
      <c r="A48" s="73" t="s">
        <v>352</v>
      </c>
      <c r="B48" s="106">
        <v>0</v>
      </c>
      <c r="C48" s="106">
        <v>0</v>
      </c>
      <c r="D48" s="106">
        <v>0</v>
      </c>
      <c r="E48" s="106">
        <v>0</v>
      </c>
      <c r="F48" s="107">
        <v>0</v>
      </c>
      <c r="G48" s="108">
        <f t="shared" ref="G48:G64" si="19">SUM(B48:F48)</f>
        <v>0</v>
      </c>
      <c r="I48" s="73" t="s">
        <v>352</v>
      </c>
      <c r="J48" s="106">
        <v>0</v>
      </c>
      <c r="K48" s="106">
        <v>0</v>
      </c>
      <c r="L48" s="106">
        <v>0</v>
      </c>
      <c r="M48" s="106">
        <v>0</v>
      </c>
      <c r="N48" s="107">
        <v>0</v>
      </c>
      <c r="O48" s="108">
        <f t="shared" ref="O48:O64" si="20">SUM(J48:N48)</f>
        <v>0</v>
      </c>
      <c r="P48" s="17"/>
    </row>
    <row r="49" spans="1:16" x14ac:dyDescent="0.2">
      <c r="A49" s="73" t="s">
        <v>353</v>
      </c>
      <c r="B49" s="109" t="e">
        <f>(B48/G48)*100</f>
        <v>#DIV/0!</v>
      </c>
      <c r="C49" s="109" t="e">
        <f>(C48/G48)*100</f>
        <v>#DIV/0!</v>
      </c>
      <c r="D49" s="109" t="e">
        <f>(D48/G48)*100</f>
        <v>#DIV/0!</v>
      </c>
      <c r="E49" s="109" t="e">
        <f>(E48/G48)*100</f>
        <v>#DIV/0!</v>
      </c>
      <c r="F49" s="109" t="e">
        <f>(F48/G48)*100</f>
        <v>#DIV/0!</v>
      </c>
      <c r="G49" s="110" t="e">
        <f t="shared" si="19"/>
        <v>#DIV/0!</v>
      </c>
      <c r="I49" s="73" t="s">
        <v>353</v>
      </c>
      <c r="J49" s="109" t="e">
        <f>(J48/O48)*100</f>
        <v>#DIV/0!</v>
      </c>
      <c r="K49" s="109" t="e">
        <f>(K48/O48)*100</f>
        <v>#DIV/0!</v>
      </c>
      <c r="L49" s="109" t="e">
        <f>(L48/O48)*100</f>
        <v>#DIV/0!</v>
      </c>
      <c r="M49" s="109" t="e">
        <f>(M48/O48)*100</f>
        <v>#DIV/0!</v>
      </c>
      <c r="N49" s="109" t="e">
        <f>(N48/O48)*100</f>
        <v>#DIV/0!</v>
      </c>
      <c r="O49" s="110" t="e">
        <f t="shared" si="20"/>
        <v>#DIV/0!</v>
      </c>
      <c r="P49" s="17"/>
    </row>
    <row r="50" spans="1:16" x14ac:dyDescent="0.2">
      <c r="A50" s="73" t="s">
        <v>275</v>
      </c>
      <c r="B50" s="106">
        <v>0</v>
      </c>
      <c r="C50" s="106">
        <v>0</v>
      </c>
      <c r="D50" s="106">
        <v>0</v>
      </c>
      <c r="E50" s="106">
        <v>0</v>
      </c>
      <c r="F50" s="107">
        <v>2</v>
      </c>
      <c r="G50" s="108">
        <f t="shared" si="19"/>
        <v>2</v>
      </c>
      <c r="I50" s="73" t="s">
        <v>275</v>
      </c>
      <c r="J50" s="106">
        <v>0</v>
      </c>
      <c r="K50" s="106">
        <v>0</v>
      </c>
      <c r="L50" s="106">
        <v>0</v>
      </c>
      <c r="M50" s="106">
        <v>1</v>
      </c>
      <c r="N50" s="107">
        <v>1</v>
      </c>
      <c r="O50" s="108">
        <f t="shared" si="20"/>
        <v>2</v>
      </c>
      <c r="P50" s="17"/>
    </row>
    <row r="51" spans="1:16" x14ac:dyDescent="0.2">
      <c r="A51" s="73" t="s">
        <v>354</v>
      </c>
      <c r="B51" s="109">
        <f>(B50/G50)*100</f>
        <v>0</v>
      </c>
      <c r="C51" s="109">
        <f>(C50/G50)*100</f>
        <v>0</v>
      </c>
      <c r="D51" s="109">
        <f>(D50/G50)*100</f>
        <v>0</v>
      </c>
      <c r="E51" s="109">
        <f>(E50/G50)*100</f>
        <v>0</v>
      </c>
      <c r="F51" s="109">
        <f>(F50/G50)*100</f>
        <v>100</v>
      </c>
      <c r="G51" s="110">
        <f t="shared" si="19"/>
        <v>100</v>
      </c>
      <c r="I51" s="73" t="s">
        <v>354</v>
      </c>
      <c r="J51" s="109">
        <f>(J50/O50)*100</f>
        <v>0</v>
      </c>
      <c r="K51" s="109">
        <f>(K50/O50)*100</f>
        <v>0</v>
      </c>
      <c r="L51" s="109">
        <f>(L50/O50)*100</f>
        <v>0</v>
      </c>
      <c r="M51" s="109">
        <f>(M50/O50)*100</f>
        <v>50</v>
      </c>
      <c r="N51" s="109">
        <f>(N50/O50)*100</f>
        <v>50</v>
      </c>
      <c r="O51" s="110">
        <f t="shared" si="20"/>
        <v>100</v>
      </c>
      <c r="P51" s="17"/>
    </row>
    <row r="52" spans="1:16" x14ac:dyDescent="0.2">
      <c r="A52" s="73" t="s">
        <v>276</v>
      </c>
      <c r="B52" s="106">
        <v>0</v>
      </c>
      <c r="C52" s="106">
        <v>0</v>
      </c>
      <c r="D52" s="106">
        <v>0</v>
      </c>
      <c r="E52" s="106">
        <v>1</v>
      </c>
      <c r="F52" s="107">
        <v>1</v>
      </c>
      <c r="G52" s="108">
        <f t="shared" si="19"/>
        <v>2</v>
      </c>
      <c r="I52" s="73" t="s">
        <v>276</v>
      </c>
      <c r="J52" s="106">
        <v>0</v>
      </c>
      <c r="K52" s="106">
        <v>0</v>
      </c>
      <c r="L52" s="106">
        <v>0</v>
      </c>
      <c r="M52" s="106">
        <v>0</v>
      </c>
      <c r="N52" s="107">
        <v>2</v>
      </c>
      <c r="O52" s="108">
        <f t="shared" si="20"/>
        <v>2</v>
      </c>
      <c r="P52" s="17"/>
    </row>
    <row r="53" spans="1:16" x14ac:dyDescent="0.2">
      <c r="A53" s="73" t="s">
        <v>355</v>
      </c>
      <c r="B53" s="109">
        <f>(B52/G52)*100</f>
        <v>0</v>
      </c>
      <c r="C53" s="109">
        <f>(C52/G52)*100</f>
        <v>0</v>
      </c>
      <c r="D53" s="109">
        <f t="shared" ref="D53" si="21">(D52/G52)*100</f>
        <v>0</v>
      </c>
      <c r="E53" s="109">
        <f>(E52/G52)*100</f>
        <v>50</v>
      </c>
      <c r="F53" s="111">
        <f>(F52/G52)*100</f>
        <v>50</v>
      </c>
      <c r="G53" s="110">
        <f t="shared" si="19"/>
        <v>100</v>
      </c>
      <c r="I53" s="73" t="s">
        <v>355</v>
      </c>
      <c r="J53" s="109">
        <f>(J52/O52)*100</f>
        <v>0</v>
      </c>
      <c r="K53" s="109">
        <f>(K52/O52)*100</f>
        <v>0</v>
      </c>
      <c r="L53" s="109">
        <f t="shared" ref="L53" si="22">(L52/O52)*100</f>
        <v>0</v>
      </c>
      <c r="M53" s="109">
        <f>(M52/O52)*100</f>
        <v>0</v>
      </c>
      <c r="N53" s="111">
        <f>(N52/O52)*100</f>
        <v>100</v>
      </c>
      <c r="O53" s="110">
        <f t="shared" si="20"/>
        <v>100</v>
      </c>
      <c r="P53" s="17"/>
    </row>
    <row r="54" spans="1:16" x14ac:dyDescent="0.2">
      <c r="A54" s="73" t="s">
        <v>277</v>
      </c>
      <c r="B54" s="106">
        <v>0</v>
      </c>
      <c r="C54" s="106">
        <v>0</v>
      </c>
      <c r="D54" s="106">
        <v>0</v>
      </c>
      <c r="E54" s="106">
        <v>0</v>
      </c>
      <c r="F54" s="107">
        <v>1</v>
      </c>
      <c r="G54" s="108">
        <f t="shared" si="19"/>
        <v>1</v>
      </c>
      <c r="I54" s="73" t="s">
        <v>277</v>
      </c>
      <c r="J54" s="106">
        <v>0</v>
      </c>
      <c r="K54" s="106">
        <v>0</v>
      </c>
      <c r="L54" s="106">
        <v>0</v>
      </c>
      <c r="M54" s="106">
        <v>0</v>
      </c>
      <c r="N54" s="107">
        <v>1</v>
      </c>
      <c r="O54" s="108">
        <f t="shared" si="20"/>
        <v>1</v>
      </c>
      <c r="P54" s="17"/>
    </row>
    <row r="55" spans="1:16" x14ac:dyDescent="0.2">
      <c r="A55" s="73" t="s">
        <v>356</v>
      </c>
      <c r="B55" s="109">
        <f>(B54/G54)*100</f>
        <v>0</v>
      </c>
      <c r="C55" s="109">
        <f>(C54/G54)*100</f>
        <v>0</v>
      </c>
      <c r="D55" s="109">
        <f t="shared" ref="D55" si="23">(D54/G54)*100</f>
        <v>0</v>
      </c>
      <c r="E55" s="109">
        <f>(E54/G54)*100</f>
        <v>0</v>
      </c>
      <c r="F55" s="111">
        <f>(F54/G54)*100</f>
        <v>100</v>
      </c>
      <c r="G55" s="110">
        <f t="shared" si="19"/>
        <v>100</v>
      </c>
      <c r="I55" s="73" t="s">
        <v>356</v>
      </c>
      <c r="J55" s="109">
        <f>(J54/O54)*100</f>
        <v>0</v>
      </c>
      <c r="K55" s="109">
        <f>(K54/O54)*100</f>
        <v>0</v>
      </c>
      <c r="L55" s="109">
        <f t="shared" ref="L55" si="24">(L54/O54)*100</f>
        <v>0</v>
      </c>
      <c r="M55" s="109">
        <f>(M54/O54)*100</f>
        <v>0</v>
      </c>
      <c r="N55" s="111">
        <f>(N54/O54)*100</f>
        <v>100</v>
      </c>
      <c r="O55" s="110">
        <f t="shared" si="20"/>
        <v>100</v>
      </c>
      <c r="P55" s="17"/>
    </row>
    <row r="56" spans="1:16" x14ac:dyDescent="0.2">
      <c r="A56" s="73" t="s">
        <v>278</v>
      </c>
      <c r="B56" s="106">
        <v>0</v>
      </c>
      <c r="C56" s="106">
        <v>0</v>
      </c>
      <c r="D56" s="106">
        <v>0</v>
      </c>
      <c r="E56" s="106">
        <v>0</v>
      </c>
      <c r="F56" s="107">
        <v>0</v>
      </c>
      <c r="G56" s="108">
        <f t="shared" si="19"/>
        <v>0</v>
      </c>
      <c r="I56" s="73" t="s">
        <v>278</v>
      </c>
      <c r="J56" s="106">
        <v>0</v>
      </c>
      <c r="K56" s="106">
        <v>0</v>
      </c>
      <c r="L56" s="106">
        <v>0</v>
      </c>
      <c r="M56" s="106">
        <v>0</v>
      </c>
      <c r="N56" s="107">
        <v>0</v>
      </c>
      <c r="O56" s="108">
        <f t="shared" si="20"/>
        <v>0</v>
      </c>
      <c r="P56" s="17"/>
    </row>
    <row r="57" spans="1:16" x14ac:dyDescent="0.2">
      <c r="A57" s="73" t="s">
        <v>357</v>
      </c>
      <c r="B57" s="109" t="e">
        <f>(B56/G56)*100</f>
        <v>#DIV/0!</v>
      </c>
      <c r="C57" s="109" t="e">
        <f>(C56/G56)*100</f>
        <v>#DIV/0!</v>
      </c>
      <c r="D57" s="109" t="e">
        <f t="shared" ref="D57" si="25">(D56/G56)*100</f>
        <v>#DIV/0!</v>
      </c>
      <c r="E57" s="109" t="e">
        <f>(E56/G56)*100</f>
        <v>#DIV/0!</v>
      </c>
      <c r="F57" s="109" t="e">
        <f>(F56/G56)*100</f>
        <v>#DIV/0!</v>
      </c>
      <c r="G57" s="110" t="e">
        <f t="shared" si="19"/>
        <v>#DIV/0!</v>
      </c>
      <c r="I57" s="73" t="s">
        <v>357</v>
      </c>
      <c r="J57" s="109" t="e">
        <f>(J56/O56)*100</f>
        <v>#DIV/0!</v>
      </c>
      <c r="K57" s="109" t="e">
        <f>(K56/O56)*100</f>
        <v>#DIV/0!</v>
      </c>
      <c r="L57" s="109" t="e">
        <f t="shared" ref="L57" si="26">(L56/O56)*100</f>
        <v>#DIV/0!</v>
      </c>
      <c r="M57" s="109" t="e">
        <f>(M56/O56)*100</f>
        <v>#DIV/0!</v>
      </c>
      <c r="N57" s="109" t="e">
        <f>(N56/O56)*100</f>
        <v>#DIV/0!</v>
      </c>
      <c r="O57" s="110" t="e">
        <f t="shared" si="20"/>
        <v>#DIV/0!</v>
      </c>
      <c r="P57" s="17"/>
    </row>
    <row r="58" spans="1:16" x14ac:dyDescent="0.2">
      <c r="A58" s="73" t="s">
        <v>279</v>
      </c>
      <c r="B58" s="106">
        <v>0</v>
      </c>
      <c r="C58" s="106">
        <v>0</v>
      </c>
      <c r="D58" s="106">
        <v>0</v>
      </c>
      <c r="E58" s="106">
        <v>2</v>
      </c>
      <c r="F58" s="107">
        <v>5</v>
      </c>
      <c r="G58" s="108">
        <f t="shared" si="19"/>
        <v>7</v>
      </c>
      <c r="I58" s="73" t="s">
        <v>279</v>
      </c>
      <c r="J58" s="106">
        <v>0</v>
      </c>
      <c r="K58" s="106">
        <v>0</v>
      </c>
      <c r="L58" s="106">
        <v>0</v>
      </c>
      <c r="M58" s="106">
        <v>1</v>
      </c>
      <c r="N58" s="107">
        <v>6</v>
      </c>
      <c r="O58" s="108">
        <f t="shared" si="20"/>
        <v>7</v>
      </c>
      <c r="P58" s="17"/>
    </row>
    <row r="59" spans="1:16" x14ac:dyDescent="0.2">
      <c r="A59" s="73" t="s">
        <v>353</v>
      </c>
      <c r="B59" s="109">
        <f>(B58/G58)*100</f>
        <v>0</v>
      </c>
      <c r="C59" s="109">
        <f>(C58/G58)*100</f>
        <v>0</v>
      </c>
      <c r="D59" s="109">
        <f>(D58/G58)*100</f>
        <v>0</v>
      </c>
      <c r="E59" s="109">
        <f>(E58/G58)*100</f>
        <v>28.571428571428569</v>
      </c>
      <c r="F59" s="109">
        <f>(F58/G58)*100</f>
        <v>71.428571428571431</v>
      </c>
      <c r="G59" s="110">
        <f t="shared" si="19"/>
        <v>100</v>
      </c>
      <c r="I59" s="73" t="s">
        <v>353</v>
      </c>
      <c r="J59" s="109">
        <f>(J58/O58)*100</f>
        <v>0</v>
      </c>
      <c r="K59" s="109">
        <f>(K58/O58)*100</f>
        <v>0</v>
      </c>
      <c r="L59" s="109">
        <f>(L58/O58)*100</f>
        <v>0</v>
      </c>
      <c r="M59" s="109">
        <f>(M58/O58)*100</f>
        <v>14.285714285714285</v>
      </c>
      <c r="N59" s="109">
        <f>(N58/O58)*100</f>
        <v>85.714285714285708</v>
      </c>
      <c r="O59" s="110">
        <f t="shared" si="20"/>
        <v>100</v>
      </c>
      <c r="P59" s="17"/>
    </row>
    <row r="60" spans="1:16" x14ac:dyDescent="0.2">
      <c r="A60" s="73" t="s">
        <v>280</v>
      </c>
      <c r="B60" s="106">
        <v>0</v>
      </c>
      <c r="C60" s="106">
        <v>0</v>
      </c>
      <c r="D60" s="106">
        <v>0</v>
      </c>
      <c r="E60" s="106">
        <v>1</v>
      </c>
      <c r="F60" s="107">
        <v>0</v>
      </c>
      <c r="G60" s="108">
        <f t="shared" si="19"/>
        <v>1</v>
      </c>
      <c r="I60" s="73" t="s">
        <v>280</v>
      </c>
      <c r="J60" s="106">
        <v>0</v>
      </c>
      <c r="K60" s="106">
        <v>0</v>
      </c>
      <c r="L60" s="106">
        <v>0</v>
      </c>
      <c r="M60" s="106">
        <v>0</v>
      </c>
      <c r="N60" s="107">
        <v>1</v>
      </c>
      <c r="O60" s="108">
        <f t="shared" si="20"/>
        <v>1</v>
      </c>
      <c r="P60" s="17"/>
    </row>
    <row r="61" spans="1:16" x14ac:dyDescent="0.2">
      <c r="A61" s="73" t="s">
        <v>353</v>
      </c>
      <c r="B61" s="109">
        <f>(B60/G60)*100</f>
        <v>0</v>
      </c>
      <c r="C61" s="109">
        <f>(C60/G60)*100</f>
        <v>0</v>
      </c>
      <c r="D61" s="109">
        <f>(D60/G60)*100</f>
        <v>0</v>
      </c>
      <c r="E61" s="109">
        <f>(E60/G60)*100</f>
        <v>100</v>
      </c>
      <c r="F61" s="109">
        <f>(F60/G60)*100</f>
        <v>0</v>
      </c>
      <c r="G61" s="110">
        <f t="shared" si="19"/>
        <v>100</v>
      </c>
      <c r="I61" s="73" t="s">
        <v>353</v>
      </c>
      <c r="J61" s="109">
        <f>(J60/O60)*100</f>
        <v>0</v>
      </c>
      <c r="K61" s="109">
        <f>(K60/O60)*100</f>
        <v>0</v>
      </c>
      <c r="L61" s="109">
        <f>(L60/O60)*100</f>
        <v>0</v>
      </c>
      <c r="M61" s="109">
        <f>(M60/O60)*100</f>
        <v>0</v>
      </c>
      <c r="N61" s="109">
        <f>(N60/O60)*100</f>
        <v>100</v>
      </c>
      <c r="O61" s="110">
        <f t="shared" si="20"/>
        <v>100</v>
      </c>
      <c r="P61" s="17"/>
    </row>
    <row r="62" spans="1:16" x14ac:dyDescent="0.2">
      <c r="A62" s="73" t="s">
        <v>281</v>
      </c>
      <c r="B62" s="106">
        <v>0</v>
      </c>
      <c r="C62" s="106">
        <v>0</v>
      </c>
      <c r="D62" s="106">
        <v>0</v>
      </c>
      <c r="E62" s="106">
        <v>0</v>
      </c>
      <c r="F62" s="107">
        <v>0</v>
      </c>
      <c r="G62" s="108">
        <f t="shared" si="19"/>
        <v>0</v>
      </c>
      <c r="I62" s="73" t="s">
        <v>281</v>
      </c>
      <c r="J62" s="106">
        <v>0</v>
      </c>
      <c r="K62" s="106">
        <v>0</v>
      </c>
      <c r="L62" s="106">
        <v>0</v>
      </c>
      <c r="M62" s="106">
        <v>0</v>
      </c>
      <c r="N62" s="107">
        <v>0</v>
      </c>
      <c r="O62" s="108">
        <f t="shared" si="20"/>
        <v>0</v>
      </c>
      <c r="P62" s="17"/>
    </row>
    <row r="63" spans="1:16" x14ac:dyDescent="0.2">
      <c r="A63" s="73" t="s">
        <v>353</v>
      </c>
      <c r="B63" s="109" t="e">
        <f>(B62/G62)*100</f>
        <v>#DIV/0!</v>
      </c>
      <c r="C63" s="109" t="e">
        <f>(C62/G62)*100</f>
        <v>#DIV/0!</v>
      </c>
      <c r="D63" s="109" t="e">
        <f t="shared" ref="D63" si="27">(D62/G62)*100</f>
        <v>#DIV/0!</v>
      </c>
      <c r="E63" s="109" t="e">
        <f>(E62/G62)*100</f>
        <v>#DIV/0!</v>
      </c>
      <c r="F63" s="111" t="e">
        <f>(F62/G62)*100</f>
        <v>#DIV/0!</v>
      </c>
      <c r="G63" s="110" t="e">
        <f t="shared" si="19"/>
        <v>#DIV/0!</v>
      </c>
      <c r="I63" s="73" t="s">
        <v>353</v>
      </c>
      <c r="J63" s="109" t="e">
        <f>(J62/O62)*100</f>
        <v>#DIV/0!</v>
      </c>
      <c r="K63" s="109" t="e">
        <f>(K62/O62)*100</f>
        <v>#DIV/0!</v>
      </c>
      <c r="L63" s="109" t="e">
        <f t="shared" ref="L63" si="28">(L62/O62)*100</f>
        <v>#DIV/0!</v>
      </c>
      <c r="M63" s="109" t="e">
        <f>(M62/O62)*100</f>
        <v>#DIV/0!</v>
      </c>
      <c r="N63" s="111" t="e">
        <f>(N62/O62)*100</f>
        <v>#DIV/0!</v>
      </c>
      <c r="O63" s="110" t="e">
        <f t="shared" si="20"/>
        <v>#DIV/0!</v>
      </c>
      <c r="P63" s="17"/>
    </row>
    <row r="64" spans="1:16" x14ac:dyDescent="0.2">
      <c r="A64" s="33" t="s">
        <v>152</v>
      </c>
      <c r="B64" s="153">
        <f>B48+B50+B52+B54+B56+B58+B60+B62</f>
        <v>0</v>
      </c>
      <c r="C64" s="153">
        <f t="shared" ref="C64:F64" si="29">C48+C50+C52+C54+C56+C58+C60+C62</f>
        <v>0</v>
      </c>
      <c r="D64" s="153">
        <f t="shared" si="29"/>
        <v>0</v>
      </c>
      <c r="E64" s="153">
        <f t="shared" si="29"/>
        <v>4</v>
      </c>
      <c r="F64" s="153">
        <f t="shared" si="29"/>
        <v>9</v>
      </c>
      <c r="G64" s="116">
        <f t="shared" si="19"/>
        <v>13</v>
      </c>
      <c r="I64" s="33" t="s">
        <v>152</v>
      </c>
      <c r="J64" s="153">
        <f>J48+J50+J52+J54+J56+J58+J60+J62</f>
        <v>0</v>
      </c>
      <c r="K64" s="153">
        <f t="shared" ref="K64:N64" si="30">K48+K50+K52+K54+K56+K58+K60+K62</f>
        <v>0</v>
      </c>
      <c r="L64" s="153">
        <f t="shared" si="30"/>
        <v>0</v>
      </c>
      <c r="M64" s="153">
        <f t="shared" si="30"/>
        <v>2</v>
      </c>
      <c r="N64" s="153">
        <f t="shared" si="30"/>
        <v>11</v>
      </c>
      <c r="O64" s="116">
        <f t="shared" si="20"/>
        <v>13</v>
      </c>
      <c r="P64" s="17"/>
    </row>
    <row r="65" spans="1:27" customFormat="1" x14ac:dyDescent="0.2">
      <c r="A65" s="17"/>
      <c r="B65" s="17"/>
      <c r="C65" s="17"/>
      <c r="D65" s="17"/>
      <c r="E65" s="17"/>
      <c r="F65" s="17"/>
      <c r="G65" s="23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:27" s="96" customFormat="1" ht="39" customHeight="1" x14ac:dyDescent="0.2">
      <c r="A66" s="233" t="s">
        <v>360</v>
      </c>
      <c r="B66" s="233"/>
      <c r="C66" s="233"/>
      <c r="D66" s="233"/>
      <c r="E66" s="233"/>
      <c r="F66" s="233"/>
      <c r="G66" s="233"/>
      <c r="H66" s="42"/>
      <c r="I66" s="233" t="s">
        <v>361</v>
      </c>
      <c r="J66" s="233"/>
      <c r="K66" s="233"/>
      <c r="L66" s="233"/>
      <c r="M66" s="233"/>
      <c r="N66" s="233"/>
      <c r="O66" s="233"/>
      <c r="P66" s="96" t="s">
        <v>597</v>
      </c>
    </row>
    <row r="67" spans="1:27" ht="25.5" customHeight="1" x14ac:dyDescent="0.2">
      <c r="A67" s="113" t="s">
        <v>89</v>
      </c>
      <c r="B67" s="114" t="s">
        <v>554</v>
      </c>
      <c r="C67" s="114" t="s">
        <v>555</v>
      </c>
      <c r="D67" s="114" t="s">
        <v>556</v>
      </c>
      <c r="E67" s="114" t="s">
        <v>557</v>
      </c>
      <c r="F67" s="114" t="s">
        <v>585</v>
      </c>
      <c r="G67" s="115" t="s">
        <v>85</v>
      </c>
      <c r="I67" s="113" t="s">
        <v>89</v>
      </c>
      <c r="J67" s="114" t="s">
        <v>554</v>
      </c>
      <c r="K67" s="114" t="s">
        <v>555</v>
      </c>
      <c r="L67" s="114" t="s">
        <v>556</v>
      </c>
      <c r="M67" s="114" t="s">
        <v>557</v>
      </c>
      <c r="N67" s="114" t="s">
        <v>585</v>
      </c>
      <c r="O67" s="115" t="s">
        <v>85</v>
      </c>
      <c r="P67" s="17" t="s">
        <v>619</v>
      </c>
    </row>
    <row r="68" spans="1:27" s="22" customFormat="1" x14ac:dyDescent="0.2">
      <c r="A68" s="69" t="s">
        <v>177</v>
      </c>
      <c r="B68" s="106">
        <v>1</v>
      </c>
      <c r="C68" s="106">
        <v>1</v>
      </c>
      <c r="D68" s="106">
        <v>0</v>
      </c>
      <c r="E68" s="106">
        <v>1</v>
      </c>
      <c r="F68" s="107">
        <v>0</v>
      </c>
      <c r="G68" s="108">
        <f t="shared" ref="G68:G72" si="31">SUM(B68:F68)</f>
        <v>3</v>
      </c>
      <c r="H68" s="3"/>
      <c r="I68" s="69" t="s">
        <v>177</v>
      </c>
      <c r="J68" s="106">
        <v>0</v>
      </c>
      <c r="K68" s="106">
        <v>0</v>
      </c>
      <c r="L68" s="106">
        <v>2</v>
      </c>
      <c r="M68" s="106">
        <v>1</v>
      </c>
      <c r="N68" s="107">
        <v>0</v>
      </c>
      <c r="O68" s="108">
        <f t="shared" ref="O68:O72" si="32">SUM(J68:N68)</f>
        <v>3</v>
      </c>
    </row>
    <row r="69" spans="1:27" s="22" customFormat="1" x14ac:dyDescent="0.2">
      <c r="A69" s="69" t="s">
        <v>179</v>
      </c>
      <c r="B69" s="106">
        <v>1</v>
      </c>
      <c r="C69" s="106">
        <v>0</v>
      </c>
      <c r="D69" s="106">
        <v>1</v>
      </c>
      <c r="E69" s="106">
        <v>0</v>
      </c>
      <c r="F69" s="107">
        <v>0</v>
      </c>
      <c r="G69" s="108">
        <f t="shared" si="31"/>
        <v>2</v>
      </c>
      <c r="H69" s="3"/>
      <c r="I69" s="69" t="s">
        <v>179</v>
      </c>
      <c r="J69" s="106">
        <v>0</v>
      </c>
      <c r="K69" s="106">
        <v>0</v>
      </c>
      <c r="L69" s="106">
        <v>2</v>
      </c>
      <c r="M69" s="106">
        <v>0</v>
      </c>
      <c r="N69" s="107">
        <v>0</v>
      </c>
      <c r="O69" s="108">
        <f t="shared" si="32"/>
        <v>2</v>
      </c>
    </row>
    <row r="70" spans="1:27" s="22" customFormat="1" x14ac:dyDescent="0.2">
      <c r="A70" s="69" t="s">
        <v>178</v>
      </c>
      <c r="B70" s="106">
        <v>1</v>
      </c>
      <c r="C70" s="106">
        <v>0</v>
      </c>
      <c r="D70" s="106">
        <v>0</v>
      </c>
      <c r="E70" s="106">
        <v>0</v>
      </c>
      <c r="F70" s="107">
        <v>0</v>
      </c>
      <c r="G70" s="108">
        <f t="shared" si="31"/>
        <v>1</v>
      </c>
      <c r="H70" s="3"/>
      <c r="I70" s="69" t="s">
        <v>178</v>
      </c>
      <c r="J70" s="106">
        <v>0</v>
      </c>
      <c r="K70" s="106">
        <v>0</v>
      </c>
      <c r="L70" s="106">
        <v>0</v>
      </c>
      <c r="M70" s="106">
        <v>1</v>
      </c>
      <c r="N70" s="107">
        <v>0</v>
      </c>
      <c r="O70" s="108">
        <f t="shared" si="32"/>
        <v>1</v>
      </c>
    </row>
    <row r="71" spans="1:27" x14ac:dyDescent="0.2">
      <c r="A71" s="69" t="s">
        <v>54</v>
      </c>
      <c r="B71" s="106">
        <v>2</v>
      </c>
      <c r="C71" s="106">
        <v>1</v>
      </c>
      <c r="D71" s="106">
        <v>1</v>
      </c>
      <c r="E71" s="106">
        <v>1</v>
      </c>
      <c r="F71" s="107">
        <v>0</v>
      </c>
      <c r="G71" s="108">
        <f t="shared" si="31"/>
        <v>5</v>
      </c>
      <c r="I71" s="69" t="s">
        <v>54</v>
      </c>
      <c r="J71" s="106">
        <v>0</v>
      </c>
      <c r="K71" s="106">
        <v>1</v>
      </c>
      <c r="L71" s="106">
        <v>1</v>
      </c>
      <c r="M71" s="106">
        <v>2</v>
      </c>
      <c r="N71" s="107">
        <v>1</v>
      </c>
      <c r="O71" s="108">
        <f t="shared" si="32"/>
        <v>5</v>
      </c>
      <c r="P71" s="17"/>
    </row>
    <row r="72" spans="1:27" x14ac:dyDescent="0.2">
      <c r="A72" s="69" t="s">
        <v>16</v>
      </c>
      <c r="B72" s="106">
        <v>1</v>
      </c>
      <c r="C72" s="106">
        <v>0</v>
      </c>
      <c r="D72" s="106">
        <v>1</v>
      </c>
      <c r="E72" s="106">
        <v>0</v>
      </c>
      <c r="F72" s="107">
        <v>0</v>
      </c>
      <c r="G72" s="108">
        <f t="shared" si="31"/>
        <v>2</v>
      </c>
      <c r="I72" s="69" t="s">
        <v>16</v>
      </c>
      <c r="J72" s="106">
        <v>0</v>
      </c>
      <c r="K72" s="106">
        <v>0</v>
      </c>
      <c r="L72" s="106">
        <v>2</v>
      </c>
      <c r="M72" s="106">
        <v>0</v>
      </c>
      <c r="N72" s="107">
        <v>0</v>
      </c>
      <c r="O72" s="108">
        <f t="shared" si="32"/>
        <v>2</v>
      </c>
      <c r="P72" s="17"/>
    </row>
    <row r="73" spans="1:27" x14ac:dyDescent="0.2">
      <c r="A73" s="63" t="s">
        <v>185</v>
      </c>
      <c r="B73" s="112">
        <f>B70+B71+B72+B68+B69</f>
        <v>6</v>
      </c>
      <c r="C73" s="112">
        <f>C70+C71+C72+C68+C69</f>
        <v>2</v>
      </c>
      <c r="D73" s="112">
        <f>D70+D71+D72+D68+D69</f>
        <v>3</v>
      </c>
      <c r="E73" s="112">
        <f>E70+E71+E72+E68+E69</f>
        <v>2</v>
      </c>
      <c r="F73" s="112">
        <f>F70+F71+F72+F69+F68</f>
        <v>0</v>
      </c>
      <c r="G73" s="108">
        <f>SUM(B73:F73)</f>
        <v>13</v>
      </c>
      <c r="I73" s="63" t="s">
        <v>185</v>
      </c>
      <c r="J73" s="112">
        <f>J70+J71+J72+J68+J69</f>
        <v>0</v>
      </c>
      <c r="K73" s="112">
        <f>K70+K71+K72+K68+K69</f>
        <v>1</v>
      </c>
      <c r="L73" s="112">
        <f>L70+L71+L72+L68+L69</f>
        <v>7</v>
      </c>
      <c r="M73" s="112">
        <f>M70+M71+M72+M68+M69</f>
        <v>4</v>
      </c>
      <c r="N73" s="112">
        <f>N70+N71+N72+N69+N68</f>
        <v>1</v>
      </c>
      <c r="O73" s="108">
        <f>SUM(J73:N73)</f>
        <v>13</v>
      </c>
      <c r="P73" s="17"/>
    </row>
    <row r="74" spans="1:27" x14ac:dyDescent="0.2">
      <c r="A74" s="63" t="s">
        <v>186</v>
      </c>
      <c r="B74" s="97">
        <f>(B73/G73)*100</f>
        <v>46.153846153846153</v>
      </c>
      <c r="C74" s="97">
        <f>C73/G73*100</f>
        <v>15.384615384615385</v>
      </c>
      <c r="D74" s="97">
        <f>(D73/G73)*100</f>
        <v>23.076923076923077</v>
      </c>
      <c r="E74" s="97">
        <f>(E73/G73)*100</f>
        <v>15.384615384615385</v>
      </c>
      <c r="F74" s="97">
        <f>(F73/G73)*100</f>
        <v>0</v>
      </c>
      <c r="G74" s="110">
        <f t="shared" ref="G74" si="33">SUM(B74:F74)</f>
        <v>100</v>
      </c>
      <c r="I74" s="63" t="s">
        <v>186</v>
      </c>
      <c r="J74" s="200">
        <f>(J73/O73)*100</f>
        <v>0</v>
      </c>
      <c r="K74" s="200">
        <f>K73/O73*100</f>
        <v>7.6923076923076925</v>
      </c>
      <c r="L74" s="200">
        <f>(L73/O73)*100</f>
        <v>53.846153846153847</v>
      </c>
      <c r="M74" s="200">
        <f>(M73/O73)*100</f>
        <v>30.76923076923077</v>
      </c>
      <c r="N74" s="200">
        <f>(N73/O73)*100</f>
        <v>7.6923076923076925</v>
      </c>
      <c r="O74" s="110">
        <f t="shared" ref="O74" si="34">SUM(J74:N74)</f>
        <v>100</v>
      </c>
      <c r="P74" s="17"/>
    </row>
    <row r="75" spans="1:27" x14ac:dyDescent="0.2">
      <c r="A75" s="156" t="s">
        <v>528</v>
      </c>
      <c r="B75" s="232">
        <f>B74+C74</f>
        <v>61.53846153846154</v>
      </c>
      <c r="C75" s="232"/>
      <c r="D75" s="157">
        <f>D74</f>
        <v>23.076923076923077</v>
      </c>
      <c r="E75" s="232">
        <f>E74+F74</f>
        <v>15.384615384615385</v>
      </c>
      <c r="F75" s="232"/>
      <c r="G75" s="110"/>
      <c r="I75" s="156" t="s">
        <v>528</v>
      </c>
      <c r="J75" s="232">
        <f>J74+K74</f>
        <v>7.6923076923076925</v>
      </c>
      <c r="K75" s="232"/>
      <c r="L75" s="157">
        <f>L74</f>
        <v>53.846153846153847</v>
      </c>
      <c r="M75" s="232">
        <f>M74+N74</f>
        <v>38.46153846153846</v>
      </c>
      <c r="N75" s="232"/>
      <c r="O75" s="110"/>
      <c r="P75" s="17"/>
    </row>
    <row r="76" spans="1:27" x14ac:dyDescent="0.2">
      <c r="A76" s="73" t="s">
        <v>352</v>
      </c>
      <c r="B76" s="106">
        <v>0</v>
      </c>
      <c r="C76" s="106">
        <v>0</v>
      </c>
      <c r="D76" s="106">
        <v>0</v>
      </c>
      <c r="E76" s="106">
        <v>0</v>
      </c>
      <c r="F76" s="107">
        <v>0</v>
      </c>
      <c r="G76" s="108">
        <f t="shared" ref="G76:G92" si="35">SUM(B76:F76)</f>
        <v>0</v>
      </c>
      <c r="I76" s="73" t="s">
        <v>352</v>
      </c>
      <c r="J76" s="106">
        <v>0</v>
      </c>
      <c r="K76" s="106">
        <v>0</v>
      </c>
      <c r="L76" s="106">
        <v>0</v>
      </c>
      <c r="M76" s="106">
        <v>0</v>
      </c>
      <c r="N76" s="107">
        <v>0</v>
      </c>
      <c r="O76" s="108">
        <f t="shared" ref="O76:O92" si="36">SUM(J76:N76)</f>
        <v>0</v>
      </c>
      <c r="P76" s="17"/>
    </row>
    <row r="77" spans="1:27" x14ac:dyDescent="0.2">
      <c r="A77" s="73" t="s">
        <v>353</v>
      </c>
      <c r="B77" s="109" t="e">
        <f>(B76/G76)*100</f>
        <v>#DIV/0!</v>
      </c>
      <c r="C77" s="109" t="e">
        <f>(C76/G76)*100</f>
        <v>#DIV/0!</v>
      </c>
      <c r="D77" s="109" t="e">
        <f>(D76/G76)*100</f>
        <v>#DIV/0!</v>
      </c>
      <c r="E77" s="109" t="e">
        <f>(E76/G76)*100</f>
        <v>#DIV/0!</v>
      </c>
      <c r="F77" s="109" t="e">
        <f>(F76/G76)*100</f>
        <v>#DIV/0!</v>
      </c>
      <c r="G77" s="110" t="e">
        <f t="shared" si="35"/>
        <v>#DIV/0!</v>
      </c>
      <c r="I77" s="73" t="s">
        <v>353</v>
      </c>
      <c r="J77" s="109" t="e">
        <f>(J76/O76)*100</f>
        <v>#DIV/0!</v>
      </c>
      <c r="K77" s="109" t="e">
        <f>(K76/O76)*100</f>
        <v>#DIV/0!</v>
      </c>
      <c r="L77" s="109" t="e">
        <f>(L76/O76)*100</f>
        <v>#DIV/0!</v>
      </c>
      <c r="M77" s="109" t="e">
        <f>(M76/O76)*100</f>
        <v>#DIV/0!</v>
      </c>
      <c r="N77" s="109" t="e">
        <f>(N76/O76)*100</f>
        <v>#DIV/0!</v>
      </c>
      <c r="O77" s="110" t="e">
        <f t="shared" si="36"/>
        <v>#DIV/0!</v>
      </c>
      <c r="P77" s="17"/>
    </row>
    <row r="78" spans="1:27" x14ac:dyDescent="0.2">
      <c r="A78" s="73" t="s">
        <v>275</v>
      </c>
      <c r="B78" s="106">
        <v>1</v>
      </c>
      <c r="C78" s="106">
        <v>0</v>
      </c>
      <c r="D78" s="106">
        <v>1</v>
      </c>
      <c r="E78" s="106">
        <v>0</v>
      </c>
      <c r="F78" s="107">
        <v>0</v>
      </c>
      <c r="G78" s="108">
        <f t="shared" si="35"/>
        <v>2</v>
      </c>
      <c r="I78" s="73" t="s">
        <v>275</v>
      </c>
      <c r="J78" s="106">
        <v>0</v>
      </c>
      <c r="K78" s="106">
        <v>0</v>
      </c>
      <c r="L78" s="106">
        <v>1</v>
      </c>
      <c r="M78" s="106">
        <v>1</v>
      </c>
      <c r="N78" s="107">
        <v>0</v>
      </c>
      <c r="O78" s="108">
        <f t="shared" si="36"/>
        <v>2</v>
      </c>
      <c r="P78" s="17"/>
    </row>
    <row r="79" spans="1:27" x14ac:dyDescent="0.2">
      <c r="A79" s="73" t="s">
        <v>354</v>
      </c>
      <c r="B79" s="109">
        <f>(B78/G78)*100</f>
        <v>50</v>
      </c>
      <c r="C79" s="109">
        <f>(C78/G78)*100</f>
        <v>0</v>
      </c>
      <c r="D79" s="109">
        <f>(D78/G78)*100</f>
        <v>50</v>
      </c>
      <c r="E79" s="109">
        <f>(E78/G78)*100</f>
        <v>0</v>
      </c>
      <c r="F79" s="109">
        <f>(F78/G78)*100</f>
        <v>0</v>
      </c>
      <c r="G79" s="110">
        <f t="shared" si="35"/>
        <v>100</v>
      </c>
      <c r="I79" s="73" t="s">
        <v>354</v>
      </c>
      <c r="J79" s="109">
        <f>(J78/O78)*100</f>
        <v>0</v>
      </c>
      <c r="K79" s="109">
        <f>(K78/O78)*100</f>
        <v>0</v>
      </c>
      <c r="L79" s="109">
        <f>(L78/O78)*100</f>
        <v>50</v>
      </c>
      <c r="M79" s="109">
        <f>(M78/O78)*100</f>
        <v>50</v>
      </c>
      <c r="N79" s="109">
        <f>(N78/O78)*100</f>
        <v>0</v>
      </c>
      <c r="O79" s="110">
        <f t="shared" si="36"/>
        <v>100</v>
      </c>
      <c r="P79" s="17"/>
    </row>
    <row r="80" spans="1:27" x14ac:dyDescent="0.2">
      <c r="A80" s="73" t="s">
        <v>276</v>
      </c>
      <c r="B80" s="106">
        <v>1</v>
      </c>
      <c r="C80" s="106">
        <v>0</v>
      </c>
      <c r="D80" s="106">
        <v>1</v>
      </c>
      <c r="E80" s="106">
        <v>0</v>
      </c>
      <c r="F80" s="107">
        <v>0</v>
      </c>
      <c r="G80" s="108">
        <f t="shared" si="35"/>
        <v>2</v>
      </c>
      <c r="I80" s="73" t="s">
        <v>276</v>
      </c>
      <c r="J80" s="106">
        <v>0</v>
      </c>
      <c r="K80" s="106">
        <v>0</v>
      </c>
      <c r="L80" s="106">
        <v>1</v>
      </c>
      <c r="M80" s="106">
        <v>1</v>
      </c>
      <c r="N80" s="107">
        <v>0</v>
      </c>
      <c r="O80" s="108">
        <f t="shared" si="36"/>
        <v>2</v>
      </c>
      <c r="P80" s="17"/>
    </row>
    <row r="81" spans="1:27" x14ac:dyDescent="0.2">
      <c r="A81" s="73" t="s">
        <v>355</v>
      </c>
      <c r="B81" s="109">
        <f>(B80/G80)*100</f>
        <v>50</v>
      </c>
      <c r="C81" s="109">
        <f>(C80/G80)*100</f>
        <v>0</v>
      </c>
      <c r="D81" s="109">
        <f t="shared" ref="D81" si="37">(D80/G80)*100</f>
        <v>50</v>
      </c>
      <c r="E81" s="109">
        <f>(E80/G80)*100</f>
        <v>0</v>
      </c>
      <c r="F81" s="111">
        <f>(F80/G80)*100</f>
        <v>0</v>
      </c>
      <c r="G81" s="110">
        <f t="shared" si="35"/>
        <v>100</v>
      </c>
      <c r="I81" s="73" t="s">
        <v>355</v>
      </c>
      <c r="J81" s="109">
        <f>(J80/O80)*100</f>
        <v>0</v>
      </c>
      <c r="K81" s="109">
        <f>(K80/O80)*100</f>
        <v>0</v>
      </c>
      <c r="L81" s="109">
        <f t="shared" ref="L81" si="38">(L80/O80)*100</f>
        <v>50</v>
      </c>
      <c r="M81" s="109">
        <f>(M80/O80)*100</f>
        <v>50</v>
      </c>
      <c r="N81" s="111">
        <f>(N80/O80)*100</f>
        <v>0</v>
      </c>
      <c r="O81" s="110">
        <f t="shared" si="36"/>
        <v>100</v>
      </c>
      <c r="P81" s="17"/>
    </row>
    <row r="82" spans="1:27" x14ac:dyDescent="0.2">
      <c r="A82" s="73" t="s">
        <v>277</v>
      </c>
      <c r="B82" s="106">
        <v>1</v>
      </c>
      <c r="C82" s="106">
        <v>0</v>
      </c>
      <c r="D82" s="106">
        <v>0</v>
      </c>
      <c r="E82" s="106">
        <v>0</v>
      </c>
      <c r="F82" s="107">
        <v>0</v>
      </c>
      <c r="G82" s="108">
        <f t="shared" si="35"/>
        <v>1</v>
      </c>
      <c r="I82" s="73" t="s">
        <v>277</v>
      </c>
      <c r="J82" s="106">
        <v>0</v>
      </c>
      <c r="K82" s="106">
        <v>0</v>
      </c>
      <c r="L82" s="106">
        <v>1</v>
      </c>
      <c r="M82" s="106">
        <v>0</v>
      </c>
      <c r="N82" s="107">
        <v>0</v>
      </c>
      <c r="O82" s="108">
        <f t="shared" si="36"/>
        <v>1</v>
      </c>
      <c r="P82" s="17"/>
    </row>
    <row r="83" spans="1:27" x14ac:dyDescent="0.2">
      <c r="A83" s="73" t="s">
        <v>356</v>
      </c>
      <c r="B83" s="109">
        <f>(B82/G82)*100</f>
        <v>100</v>
      </c>
      <c r="C83" s="109">
        <f>(C82/G82)*100</f>
        <v>0</v>
      </c>
      <c r="D83" s="109">
        <f t="shared" ref="D83" si="39">(D82/G82)*100</f>
        <v>0</v>
      </c>
      <c r="E83" s="109">
        <f>(E82/G82)*100</f>
        <v>0</v>
      </c>
      <c r="F83" s="111">
        <f>(F82/G82)*100</f>
        <v>0</v>
      </c>
      <c r="G83" s="110">
        <f t="shared" si="35"/>
        <v>100</v>
      </c>
      <c r="I83" s="73" t="s">
        <v>356</v>
      </c>
      <c r="J83" s="109">
        <f>(J82/O82)*100</f>
        <v>0</v>
      </c>
      <c r="K83" s="109">
        <f>(K82/O82)*100</f>
        <v>0</v>
      </c>
      <c r="L83" s="109">
        <f t="shared" ref="L83" si="40">(L82/O82)*100</f>
        <v>100</v>
      </c>
      <c r="M83" s="109">
        <f>(M82/O82)*100</f>
        <v>0</v>
      </c>
      <c r="N83" s="111">
        <f>(N82/O82)*100</f>
        <v>0</v>
      </c>
      <c r="O83" s="110">
        <f t="shared" si="36"/>
        <v>100</v>
      </c>
      <c r="P83" s="17"/>
    </row>
    <row r="84" spans="1:27" x14ac:dyDescent="0.2">
      <c r="A84" s="73" t="s">
        <v>278</v>
      </c>
      <c r="B84" s="106">
        <v>0</v>
      </c>
      <c r="C84" s="106">
        <v>0</v>
      </c>
      <c r="D84" s="106">
        <v>0</v>
      </c>
      <c r="E84" s="106">
        <v>0</v>
      </c>
      <c r="F84" s="107">
        <v>0</v>
      </c>
      <c r="G84" s="108">
        <f t="shared" si="35"/>
        <v>0</v>
      </c>
      <c r="I84" s="73" t="s">
        <v>278</v>
      </c>
      <c r="J84" s="106">
        <v>0</v>
      </c>
      <c r="K84" s="106">
        <v>0</v>
      </c>
      <c r="L84" s="106">
        <v>0</v>
      </c>
      <c r="M84" s="106">
        <v>0</v>
      </c>
      <c r="N84" s="107">
        <v>0</v>
      </c>
      <c r="O84" s="108">
        <f t="shared" si="36"/>
        <v>0</v>
      </c>
      <c r="P84" s="17"/>
    </row>
    <row r="85" spans="1:27" x14ac:dyDescent="0.2">
      <c r="A85" s="73" t="s">
        <v>357</v>
      </c>
      <c r="B85" s="109" t="e">
        <f>(B84/G84)*100</f>
        <v>#DIV/0!</v>
      </c>
      <c r="C85" s="109" t="e">
        <f>(C84/G84)*100</f>
        <v>#DIV/0!</v>
      </c>
      <c r="D85" s="109" t="e">
        <f t="shared" ref="D85" si="41">(D84/G84)*100</f>
        <v>#DIV/0!</v>
      </c>
      <c r="E85" s="109" t="e">
        <f>(E84/G84)*100</f>
        <v>#DIV/0!</v>
      </c>
      <c r="F85" s="109" t="e">
        <f>(F84/G84)*100</f>
        <v>#DIV/0!</v>
      </c>
      <c r="G85" s="110" t="e">
        <f t="shared" si="35"/>
        <v>#DIV/0!</v>
      </c>
      <c r="I85" s="73" t="s">
        <v>357</v>
      </c>
      <c r="J85" s="109" t="e">
        <f>(J84/O84)*100</f>
        <v>#DIV/0!</v>
      </c>
      <c r="K85" s="109" t="e">
        <f>(K84/O84)*100</f>
        <v>#DIV/0!</v>
      </c>
      <c r="L85" s="109" t="e">
        <f t="shared" ref="L85" si="42">(L84/O84)*100</f>
        <v>#DIV/0!</v>
      </c>
      <c r="M85" s="109" t="e">
        <f>(M84/O84)*100</f>
        <v>#DIV/0!</v>
      </c>
      <c r="N85" s="109" t="e">
        <f>(N84/O84)*100</f>
        <v>#DIV/0!</v>
      </c>
      <c r="O85" s="110" t="e">
        <f t="shared" si="36"/>
        <v>#DIV/0!</v>
      </c>
      <c r="P85" s="17"/>
    </row>
    <row r="86" spans="1:27" x14ac:dyDescent="0.2">
      <c r="A86" s="73" t="s">
        <v>279</v>
      </c>
      <c r="B86" s="106">
        <v>3</v>
      </c>
      <c r="C86" s="106">
        <v>2</v>
      </c>
      <c r="D86" s="106">
        <v>1</v>
      </c>
      <c r="E86" s="106">
        <v>1</v>
      </c>
      <c r="F86" s="107">
        <v>0</v>
      </c>
      <c r="G86" s="108">
        <f t="shared" si="35"/>
        <v>7</v>
      </c>
      <c r="I86" s="73" t="s">
        <v>279</v>
      </c>
      <c r="J86" s="106">
        <v>0</v>
      </c>
      <c r="K86" s="106">
        <v>1</v>
      </c>
      <c r="L86" s="106">
        <v>3</v>
      </c>
      <c r="M86" s="106">
        <v>2</v>
      </c>
      <c r="N86" s="107">
        <v>1</v>
      </c>
      <c r="O86" s="108">
        <f t="shared" si="36"/>
        <v>7</v>
      </c>
      <c r="P86" s="17"/>
    </row>
    <row r="87" spans="1:27" x14ac:dyDescent="0.2">
      <c r="A87" s="73" t="s">
        <v>353</v>
      </c>
      <c r="B87" s="109">
        <f>(B86/G86)*100</f>
        <v>42.857142857142854</v>
      </c>
      <c r="C87" s="109">
        <f>(C86/G86)*100</f>
        <v>28.571428571428569</v>
      </c>
      <c r="D87" s="109">
        <f>(D86/G86)*100</f>
        <v>14.285714285714285</v>
      </c>
      <c r="E87" s="109">
        <f>(E86/G86)*100</f>
        <v>14.285714285714285</v>
      </c>
      <c r="F87" s="109">
        <f>(F86/G86)*100</f>
        <v>0</v>
      </c>
      <c r="G87" s="110">
        <f t="shared" si="35"/>
        <v>99.999999999999972</v>
      </c>
      <c r="I87" s="73" t="s">
        <v>353</v>
      </c>
      <c r="J87" s="109">
        <f>(J86/O86)*100</f>
        <v>0</v>
      </c>
      <c r="K87" s="109">
        <f>(K86/O86)*100</f>
        <v>14.285714285714285</v>
      </c>
      <c r="L87" s="109">
        <f>(L86/O86)*100</f>
        <v>42.857142857142854</v>
      </c>
      <c r="M87" s="109">
        <f>(M86/O86)*100</f>
        <v>28.571428571428569</v>
      </c>
      <c r="N87" s="109">
        <f>(N86/O86)*100</f>
        <v>14.285714285714285</v>
      </c>
      <c r="O87" s="110">
        <f t="shared" si="36"/>
        <v>100</v>
      </c>
      <c r="P87" s="17"/>
    </row>
    <row r="88" spans="1:27" x14ac:dyDescent="0.2">
      <c r="A88" s="73" t="s">
        <v>280</v>
      </c>
      <c r="B88" s="106">
        <v>0</v>
      </c>
      <c r="C88" s="106">
        <v>0</v>
      </c>
      <c r="D88" s="106">
        <v>0</v>
      </c>
      <c r="E88" s="106">
        <v>1</v>
      </c>
      <c r="F88" s="107">
        <v>0</v>
      </c>
      <c r="G88" s="108">
        <f t="shared" si="35"/>
        <v>1</v>
      </c>
      <c r="I88" s="73" t="s">
        <v>280</v>
      </c>
      <c r="J88" s="106">
        <v>0</v>
      </c>
      <c r="K88" s="106">
        <v>0</v>
      </c>
      <c r="L88" s="106">
        <v>1</v>
      </c>
      <c r="M88" s="106">
        <v>0</v>
      </c>
      <c r="N88" s="107">
        <v>0</v>
      </c>
      <c r="O88" s="108">
        <f t="shared" si="36"/>
        <v>1</v>
      </c>
      <c r="P88" s="17"/>
    </row>
    <row r="89" spans="1:27" x14ac:dyDescent="0.2">
      <c r="A89" s="73" t="s">
        <v>353</v>
      </c>
      <c r="B89" s="109">
        <f>(B88/G88)*100</f>
        <v>0</v>
      </c>
      <c r="C89" s="109">
        <f>(C88/G88)*100</f>
        <v>0</v>
      </c>
      <c r="D89" s="109">
        <f>(D88/G88)*100</f>
        <v>0</v>
      </c>
      <c r="E89" s="109">
        <f>(E88/G88)*100</f>
        <v>100</v>
      </c>
      <c r="F89" s="109">
        <f>(F88/G88)*100</f>
        <v>0</v>
      </c>
      <c r="G89" s="110">
        <f t="shared" si="35"/>
        <v>100</v>
      </c>
      <c r="I89" s="73" t="s">
        <v>353</v>
      </c>
      <c r="J89" s="109">
        <f>(J88/O88)*100</f>
        <v>0</v>
      </c>
      <c r="K89" s="109">
        <f>(K88/O88)*100</f>
        <v>0</v>
      </c>
      <c r="L89" s="109">
        <f>(L88/O88)*100</f>
        <v>100</v>
      </c>
      <c r="M89" s="109">
        <f>(M88/O88)*100</f>
        <v>0</v>
      </c>
      <c r="N89" s="109">
        <f>(N88/O88)*100</f>
        <v>0</v>
      </c>
      <c r="O89" s="110">
        <f t="shared" si="36"/>
        <v>100</v>
      </c>
      <c r="P89" s="17"/>
    </row>
    <row r="90" spans="1:27" x14ac:dyDescent="0.2">
      <c r="A90" s="73" t="s">
        <v>281</v>
      </c>
      <c r="B90" s="106">
        <v>0</v>
      </c>
      <c r="C90" s="106">
        <v>0</v>
      </c>
      <c r="D90" s="106">
        <v>0</v>
      </c>
      <c r="E90" s="106">
        <v>0</v>
      </c>
      <c r="F90" s="107">
        <v>0</v>
      </c>
      <c r="G90" s="108">
        <f t="shared" si="35"/>
        <v>0</v>
      </c>
      <c r="I90" s="73" t="s">
        <v>281</v>
      </c>
      <c r="J90" s="106">
        <v>0</v>
      </c>
      <c r="K90" s="106">
        <v>0</v>
      </c>
      <c r="L90" s="106">
        <v>0</v>
      </c>
      <c r="M90" s="106">
        <v>0</v>
      </c>
      <c r="N90" s="107">
        <v>0</v>
      </c>
      <c r="O90" s="108">
        <f t="shared" si="36"/>
        <v>0</v>
      </c>
      <c r="P90" s="17"/>
    </row>
    <row r="91" spans="1:27" x14ac:dyDescent="0.2">
      <c r="A91" s="73" t="s">
        <v>353</v>
      </c>
      <c r="B91" s="109" t="e">
        <f>(B90/G90)*100</f>
        <v>#DIV/0!</v>
      </c>
      <c r="C91" s="109" t="e">
        <f>(C90/G90)*100</f>
        <v>#DIV/0!</v>
      </c>
      <c r="D91" s="109" t="e">
        <f t="shared" ref="D91" si="43">(D90/G90)*100</f>
        <v>#DIV/0!</v>
      </c>
      <c r="E91" s="109" t="e">
        <f>(E90/G90)*100</f>
        <v>#DIV/0!</v>
      </c>
      <c r="F91" s="111" t="e">
        <f>(F90/G90)*100</f>
        <v>#DIV/0!</v>
      </c>
      <c r="G91" s="110" t="e">
        <f t="shared" si="35"/>
        <v>#DIV/0!</v>
      </c>
      <c r="I91" s="73" t="s">
        <v>353</v>
      </c>
      <c r="J91" s="109" t="e">
        <f>(J90/O90)*100</f>
        <v>#DIV/0!</v>
      </c>
      <c r="K91" s="109" t="e">
        <f>(K90/O90)*100</f>
        <v>#DIV/0!</v>
      </c>
      <c r="L91" s="109" t="e">
        <f t="shared" ref="L91" si="44">(L90/O90)*100</f>
        <v>#DIV/0!</v>
      </c>
      <c r="M91" s="109" t="e">
        <f>(M90/O90)*100</f>
        <v>#DIV/0!</v>
      </c>
      <c r="N91" s="111" t="e">
        <f>(N90/O90)*100</f>
        <v>#DIV/0!</v>
      </c>
      <c r="O91" s="110" t="e">
        <f t="shared" si="36"/>
        <v>#DIV/0!</v>
      </c>
      <c r="P91" s="17"/>
    </row>
    <row r="92" spans="1:27" x14ac:dyDescent="0.2">
      <c r="A92" s="33" t="s">
        <v>152</v>
      </c>
      <c r="B92" s="153">
        <f>B76+B78+B80+B82+B84+B86+B88+B90</f>
        <v>6</v>
      </c>
      <c r="C92" s="153">
        <f t="shared" ref="C92:F92" si="45">C76+C78+C80+C82+C84+C86+C88+C90</f>
        <v>2</v>
      </c>
      <c r="D92" s="153">
        <f t="shared" si="45"/>
        <v>3</v>
      </c>
      <c r="E92" s="153">
        <f t="shared" si="45"/>
        <v>2</v>
      </c>
      <c r="F92" s="153">
        <f t="shared" si="45"/>
        <v>0</v>
      </c>
      <c r="G92" s="116">
        <f t="shared" si="35"/>
        <v>13</v>
      </c>
      <c r="I92" s="33" t="s">
        <v>152</v>
      </c>
      <c r="J92" s="153">
        <f>J76+J78+J80+J82+J84+J86+J88+J90</f>
        <v>0</v>
      </c>
      <c r="K92" s="153">
        <f t="shared" ref="K92:N92" si="46">K76+K78+K80+K82+K84+K86+K88+K90</f>
        <v>1</v>
      </c>
      <c r="L92" s="153">
        <f t="shared" si="46"/>
        <v>7</v>
      </c>
      <c r="M92" s="153">
        <f t="shared" si="46"/>
        <v>4</v>
      </c>
      <c r="N92" s="153">
        <f t="shared" si="46"/>
        <v>1</v>
      </c>
      <c r="O92" s="116">
        <f t="shared" si="36"/>
        <v>13</v>
      </c>
      <c r="P92" s="17"/>
    </row>
    <row r="93" spans="1:27" customFormat="1" x14ac:dyDescent="0.2">
      <c r="A93" s="17"/>
      <c r="B93" s="17"/>
      <c r="C93" s="17"/>
      <c r="D93" s="17"/>
      <c r="E93" s="17"/>
      <c r="F93" s="17"/>
      <c r="G93" s="23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spans="1:27" s="96" customFormat="1" ht="39" customHeight="1" x14ac:dyDescent="0.2">
      <c r="A94" s="233" t="s">
        <v>362</v>
      </c>
      <c r="B94" s="233"/>
      <c r="C94" s="233"/>
      <c r="D94" s="233"/>
      <c r="E94" s="233"/>
      <c r="F94" s="233"/>
      <c r="G94" s="233"/>
      <c r="H94" s="42"/>
      <c r="I94" s="233" t="s">
        <v>363</v>
      </c>
      <c r="J94" s="233"/>
      <c r="K94" s="233"/>
      <c r="L94" s="233"/>
      <c r="M94" s="233"/>
      <c r="N94" s="233"/>
      <c r="O94" s="233"/>
      <c r="Q94" s="96" t="s">
        <v>587</v>
      </c>
    </row>
    <row r="95" spans="1:27" ht="25.5" customHeight="1" x14ac:dyDescent="0.2">
      <c r="A95" s="113" t="s">
        <v>89</v>
      </c>
      <c r="B95" s="114" t="s">
        <v>554</v>
      </c>
      <c r="C95" s="114" t="s">
        <v>555</v>
      </c>
      <c r="D95" s="114" t="s">
        <v>556</v>
      </c>
      <c r="E95" s="114" t="s">
        <v>557</v>
      </c>
      <c r="F95" s="114" t="s">
        <v>585</v>
      </c>
      <c r="G95" s="115" t="s">
        <v>85</v>
      </c>
      <c r="I95" s="113" t="s">
        <v>89</v>
      </c>
      <c r="J95" s="114" t="s">
        <v>554</v>
      </c>
      <c r="K95" s="114" t="s">
        <v>555</v>
      </c>
      <c r="L95" s="114" t="s">
        <v>556</v>
      </c>
      <c r="M95" s="114" t="s">
        <v>557</v>
      </c>
      <c r="N95" s="114" t="s">
        <v>585</v>
      </c>
      <c r="O95" s="115" t="s">
        <v>85</v>
      </c>
      <c r="P95" s="17"/>
    </row>
    <row r="96" spans="1:27" s="22" customFormat="1" x14ac:dyDescent="0.2">
      <c r="A96" s="69" t="s">
        <v>177</v>
      </c>
      <c r="B96" s="106">
        <v>0</v>
      </c>
      <c r="C96" s="106">
        <v>0</v>
      </c>
      <c r="D96" s="106">
        <v>2</v>
      </c>
      <c r="E96" s="106">
        <v>0</v>
      </c>
      <c r="F96" s="107">
        <v>1</v>
      </c>
      <c r="G96" s="108">
        <f t="shared" ref="G96:G100" si="47">SUM(B96:F96)</f>
        <v>3</v>
      </c>
      <c r="H96" s="3"/>
      <c r="I96" s="69" t="s">
        <v>177</v>
      </c>
      <c r="J96" s="106">
        <v>0</v>
      </c>
      <c r="K96" s="106">
        <v>0</v>
      </c>
      <c r="L96" s="106">
        <v>0</v>
      </c>
      <c r="M96" s="106">
        <v>1</v>
      </c>
      <c r="N96" s="107">
        <v>2</v>
      </c>
      <c r="O96" s="108">
        <f t="shared" ref="O96:O100" si="48">SUM(J96:N96)</f>
        <v>3</v>
      </c>
    </row>
    <row r="97" spans="1:16" s="22" customFormat="1" x14ac:dyDescent="0.2">
      <c r="A97" s="69" t="s">
        <v>179</v>
      </c>
      <c r="B97" s="106">
        <v>0</v>
      </c>
      <c r="C97" s="106">
        <v>0</v>
      </c>
      <c r="D97" s="106">
        <v>0</v>
      </c>
      <c r="E97" s="106">
        <v>2</v>
      </c>
      <c r="F97" s="107">
        <v>0</v>
      </c>
      <c r="G97" s="108">
        <f t="shared" si="47"/>
        <v>2</v>
      </c>
      <c r="H97" s="3"/>
      <c r="I97" s="69" t="s">
        <v>179</v>
      </c>
      <c r="J97" s="106">
        <v>0</v>
      </c>
      <c r="K97" s="106">
        <v>0</v>
      </c>
      <c r="L97" s="106">
        <v>0</v>
      </c>
      <c r="M97" s="106">
        <v>2</v>
      </c>
      <c r="N97" s="107">
        <v>0</v>
      </c>
      <c r="O97" s="108">
        <f t="shared" si="48"/>
        <v>2</v>
      </c>
    </row>
    <row r="98" spans="1:16" s="22" customFormat="1" x14ac:dyDescent="0.2">
      <c r="A98" s="69" t="s">
        <v>178</v>
      </c>
      <c r="B98" s="106">
        <v>0</v>
      </c>
      <c r="C98" s="106">
        <v>0</v>
      </c>
      <c r="D98" s="106">
        <v>0</v>
      </c>
      <c r="E98" s="106">
        <v>0</v>
      </c>
      <c r="F98" s="107">
        <v>1</v>
      </c>
      <c r="G98" s="108">
        <f t="shared" si="47"/>
        <v>1</v>
      </c>
      <c r="H98" s="3"/>
      <c r="I98" s="69" t="s">
        <v>178</v>
      </c>
      <c r="J98" s="106">
        <v>0</v>
      </c>
      <c r="K98" s="106">
        <v>0</v>
      </c>
      <c r="L98" s="106">
        <v>0</v>
      </c>
      <c r="M98" s="106">
        <v>1</v>
      </c>
      <c r="N98" s="107">
        <v>0</v>
      </c>
      <c r="O98" s="108">
        <f t="shared" si="48"/>
        <v>1</v>
      </c>
    </row>
    <row r="99" spans="1:16" x14ac:dyDescent="0.2">
      <c r="A99" s="69" t="s">
        <v>54</v>
      </c>
      <c r="B99" s="106">
        <v>0</v>
      </c>
      <c r="C99" s="106">
        <v>0</v>
      </c>
      <c r="D99" s="106">
        <v>0</v>
      </c>
      <c r="E99" s="106">
        <v>4</v>
      </c>
      <c r="F99" s="107">
        <v>1</v>
      </c>
      <c r="G99" s="108">
        <f t="shared" si="47"/>
        <v>5</v>
      </c>
      <c r="I99" s="69" t="s">
        <v>54</v>
      </c>
      <c r="J99" s="106">
        <v>0</v>
      </c>
      <c r="K99" s="106">
        <v>0</v>
      </c>
      <c r="L99" s="106">
        <v>0</v>
      </c>
      <c r="M99" s="106">
        <v>4</v>
      </c>
      <c r="N99" s="107">
        <v>1</v>
      </c>
      <c r="O99" s="108">
        <f t="shared" si="48"/>
        <v>5</v>
      </c>
      <c r="P99" s="17"/>
    </row>
    <row r="100" spans="1:16" x14ac:dyDescent="0.2">
      <c r="A100" s="69" t="s">
        <v>16</v>
      </c>
      <c r="B100" s="106">
        <v>0</v>
      </c>
      <c r="C100" s="106">
        <v>0</v>
      </c>
      <c r="D100" s="106">
        <v>0</v>
      </c>
      <c r="E100" s="106">
        <v>1</v>
      </c>
      <c r="F100" s="107">
        <v>1</v>
      </c>
      <c r="G100" s="108">
        <f t="shared" si="47"/>
        <v>2</v>
      </c>
      <c r="I100" s="69" t="s">
        <v>16</v>
      </c>
      <c r="J100" s="106">
        <v>0</v>
      </c>
      <c r="K100" s="106">
        <v>0</v>
      </c>
      <c r="L100" s="106">
        <v>0</v>
      </c>
      <c r="M100" s="106">
        <v>1</v>
      </c>
      <c r="N100" s="107">
        <v>1</v>
      </c>
      <c r="O100" s="108">
        <f t="shared" si="48"/>
        <v>2</v>
      </c>
      <c r="P100" s="17"/>
    </row>
    <row r="101" spans="1:16" x14ac:dyDescent="0.2">
      <c r="A101" s="63" t="s">
        <v>185</v>
      </c>
      <c r="B101" s="112">
        <f>B98+B99+B100+B96+B97</f>
        <v>0</v>
      </c>
      <c r="C101" s="112">
        <f>C98+C99+C100+C96+C97</f>
        <v>0</v>
      </c>
      <c r="D101" s="112">
        <f>D98+D99+D100+D96+D97</f>
        <v>2</v>
      </c>
      <c r="E101" s="112">
        <f>E98+E99+E100+E96+E97</f>
        <v>7</v>
      </c>
      <c r="F101" s="112">
        <f>F98+F99+F100+F97+F96</f>
        <v>4</v>
      </c>
      <c r="G101" s="108">
        <f>SUM(B101:F101)</f>
        <v>13</v>
      </c>
      <c r="I101" s="63" t="s">
        <v>185</v>
      </c>
      <c r="J101" s="112">
        <f>J98+J99+J100+J96+J97</f>
        <v>0</v>
      </c>
      <c r="K101" s="112">
        <f>K98+K99+K100+K96+K97</f>
        <v>0</v>
      </c>
      <c r="L101" s="112">
        <f>L98+L99+L100+L96+L97</f>
        <v>0</v>
      </c>
      <c r="M101" s="112">
        <f>M98+M99+M100+M96+M97</f>
        <v>9</v>
      </c>
      <c r="N101" s="112">
        <f>N98+N99+N100+N97+N96</f>
        <v>4</v>
      </c>
      <c r="O101" s="108">
        <f>SUM(J101:N101)</f>
        <v>13</v>
      </c>
      <c r="P101" s="17"/>
    </row>
    <row r="102" spans="1:16" x14ac:dyDescent="0.2">
      <c r="A102" s="63" t="s">
        <v>186</v>
      </c>
      <c r="B102" s="97">
        <f>(B101/G101)*100</f>
        <v>0</v>
      </c>
      <c r="C102" s="97">
        <f>C101/G101*100</f>
        <v>0</v>
      </c>
      <c r="D102" s="97">
        <f>(D101/G101)*100</f>
        <v>15.384615384615385</v>
      </c>
      <c r="E102" s="97">
        <f>(E101/G101)*100</f>
        <v>53.846153846153847</v>
      </c>
      <c r="F102" s="97">
        <f>(F101/G101)*100</f>
        <v>30.76923076923077</v>
      </c>
      <c r="G102" s="110">
        <f t="shared" ref="G102" si="49">SUM(B102:F102)</f>
        <v>100</v>
      </c>
      <c r="I102" s="63" t="s">
        <v>186</v>
      </c>
      <c r="J102" s="97">
        <f>(J101/O101)*100</f>
        <v>0</v>
      </c>
      <c r="K102" s="97">
        <f>K101/O101*100</f>
        <v>0</v>
      </c>
      <c r="L102" s="97">
        <f>(L101/O101)*100</f>
        <v>0</v>
      </c>
      <c r="M102" s="97">
        <f>(M101/O101)*100</f>
        <v>69.230769230769226</v>
      </c>
      <c r="N102" s="97">
        <f>(N101/O101)*100</f>
        <v>30.76923076923077</v>
      </c>
      <c r="O102" s="110">
        <f t="shared" ref="O102" si="50">SUM(J102:N102)</f>
        <v>100</v>
      </c>
      <c r="P102" s="17"/>
    </row>
    <row r="103" spans="1:16" x14ac:dyDescent="0.2">
      <c r="A103" s="156" t="s">
        <v>528</v>
      </c>
      <c r="B103" s="232">
        <f>B102+C102</f>
        <v>0</v>
      </c>
      <c r="C103" s="232"/>
      <c r="D103" s="157">
        <f>D102</f>
        <v>15.384615384615385</v>
      </c>
      <c r="E103" s="232">
        <f>E102+F102</f>
        <v>84.615384615384613</v>
      </c>
      <c r="F103" s="232"/>
      <c r="G103" s="110"/>
      <c r="I103" s="156" t="s">
        <v>528</v>
      </c>
      <c r="J103" s="232">
        <f>J102+K102</f>
        <v>0</v>
      </c>
      <c r="K103" s="232"/>
      <c r="L103" s="157">
        <f>L102</f>
        <v>0</v>
      </c>
      <c r="M103" s="232">
        <f>M102+N102</f>
        <v>100</v>
      </c>
      <c r="N103" s="232"/>
      <c r="O103" s="110"/>
      <c r="P103" s="17"/>
    </row>
    <row r="104" spans="1:16" x14ac:dyDescent="0.2">
      <c r="A104" s="73" t="s">
        <v>352</v>
      </c>
      <c r="B104" s="106">
        <v>0</v>
      </c>
      <c r="C104" s="106">
        <v>0</v>
      </c>
      <c r="D104" s="106">
        <v>0</v>
      </c>
      <c r="E104" s="106">
        <v>0</v>
      </c>
      <c r="F104" s="107">
        <v>0</v>
      </c>
      <c r="G104" s="108">
        <f t="shared" ref="G104:G120" si="51">SUM(B104:F104)</f>
        <v>0</v>
      </c>
      <c r="I104" s="73" t="s">
        <v>352</v>
      </c>
      <c r="J104" s="106">
        <v>0</v>
      </c>
      <c r="K104" s="106">
        <v>0</v>
      </c>
      <c r="L104" s="106">
        <v>0</v>
      </c>
      <c r="M104" s="106">
        <v>0</v>
      </c>
      <c r="N104" s="107">
        <v>0</v>
      </c>
      <c r="O104" s="108">
        <f t="shared" ref="O104:O120" si="52">SUM(J104:N104)</f>
        <v>0</v>
      </c>
      <c r="P104" s="17"/>
    </row>
    <row r="105" spans="1:16" x14ac:dyDescent="0.2">
      <c r="A105" s="73" t="s">
        <v>353</v>
      </c>
      <c r="B105" s="109" t="e">
        <f>(B104/G104)*100</f>
        <v>#DIV/0!</v>
      </c>
      <c r="C105" s="109" t="e">
        <f>(C104/G104)*100</f>
        <v>#DIV/0!</v>
      </c>
      <c r="D105" s="109" t="e">
        <f>(D104/G104)*100</f>
        <v>#DIV/0!</v>
      </c>
      <c r="E105" s="109" t="e">
        <f>(E104/G104)*100</f>
        <v>#DIV/0!</v>
      </c>
      <c r="F105" s="109" t="e">
        <f>(F104/G104)*100</f>
        <v>#DIV/0!</v>
      </c>
      <c r="G105" s="110" t="e">
        <f t="shared" si="51"/>
        <v>#DIV/0!</v>
      </c>
      <c r="I105" s="73" t="s">
        <v>353</v>
      </c>
      <c r="J105" s="109" t="e">
        <f>(J104/O104)*100</f>
        <v>#DIV/0!</v>
      </c>
      <c r="K105" s="109" t="e">
        <f>(K104/O104)*100</f>
        <v>#DIV/0!</v>
      </c>
      <c r="L105" s="109" t="e">
        <f>(L104/O104)*100</f>
        <v>#DIV/0!</v>
      </c>
      <c r="M105" s="109" t="e">
        <f>(M104/O104)*100</f>
        <v>#DIV/0!</v>
      </c>
      <c r="N105" s="109" t="e">
        <f>(N104/O104)*100</f>
        <v>#DIV/0!</v>
      </c>
      <c r="O105" s="110" t="e">
        <f t="shared" si="52"/>
        <v>#DIV/0!</v>
      </c>
      <c r="P105" s="17"/>
    </row>
    <row r="106" spans="1:16" x14ac:dyDescent="0.2">
      <c r="A106" s="73" t="s">
        <v>275</v>
      </c>
      <c r="B106" s="106">
        <v>0</v>
      </c>
      <c r="C106" s="106">
        <v>0</v>
      </c>
      <c r="D106" s="106">
        <v>0</v>
      </c>
      <c r="E106" s="106">
        <v>1</v>
      </c>
      <c r="F106" s="107">
        <v>1</v>
      </c>
      <c r="G106" s="108">
        <f t="shared" si="51"/>
        <v>2</v>
      </c>
      <c r="I106" s="73" t="s">
        <v>275</v>
      </c>
      <c r="J106" s="106">
        <v>0</v>
      </c>
      <c r="K106" s="106">
        <v>0</v>
      </c>
      <c r="L106" s="106">
        <v>0</v>
      </c>
      <c r="M106" s="106">
        <v>2</v>
      </c>
      <c r="N106" s="107">
        <v>0</v>
      </c>
      <c r="O106" s="108">
        <f t="shared" si="52"/>
        <v>2</v>
      </c>
      <c r="P106" s="17"/>
    </row>
    <row r="107" spans="1:16" x14ac:dyDescent="0.2">
      <c r="A107" s="73" t="s">
        <v>354</v>
      </c>
      <c r="B107" s="109">
        <f>(B106/G106)*100</f>
        <v>0</v>
      </c>
      <c r="C107" s="109">
        <f>(C106/G106)*100</f>
        <v>0</v>
      </c>
      <c r="D107" s="109">
        <f>(D106/G106)*100</f>
        <v>0</v>
      </c>
      <c r="E107" s="109">
        <f>(E106/G106)*100</f>
        <v>50</v>
      </c>
      <c r="F107" s="109">
        <f>(F106/G106)*100</f>
        <v>50</v>
      </c>
      <c r="G107" s="110">
        <f t="shared" si="51"/>
        <v>100</v>
      </c>
      <c r="I107" s="73" t="s">
        <v>354</v>
      </c>
      <c r="J107" s="109">
        <f>(J106/O106)*100</f>
        <v>0</v>
      </c>
      <c r="K107" s="109">
        <f>(K106/O106)*100</f>
        <v>0</v>
      </c>
      <c r="L107" s="109">
        <f>(L106/O106)*100</f>
        <v>0</v>
      </c>
      <c r="M107" s="109">
        <f>(M106/O106)*100</f>
        <v>100</v>
      </c>
      <c r="N107" s="109">
        <f>(N106/O106)*100</f>
        <v>0</v>
      </c>
      <c r="O107" s="110">
        <f t="shared" si="52"/>
        <v>100</v>
      </c>
      <c r="P107" s="17"/>
    </row>
    <row r="108" spans="1:16" x14ac:dyDescent="0.2">
      <c r="A108" s="73" t="s">
        <v>276</v>
      </c>
      <c r="B108" s="106">
        <v>0</v>
      </c>
      <c r="C108" s="106">
        <v>0</v>
      </c>
      <c r="D108" s="106">
        <v>0</v>
      </c>
      <c r="E108" s="106">
        <v>0</v>
      </c>
      <c r="F108" s="107">
        <v>2</v>
      </c>
      <c r="G108" s="108">
        <f t="shared" si="51"/>
        <v>2</v>
      </c>
      <c r="I108" s="73" t="s">
        <v>276</v>
      </c>
      <c r="J108" s="106">
        <v>0</v>
      </c>
      <c r="K108" s="106">
        <v>0</v>
      </c>
      <c r="L108" s="106">
        <v>0</v>
      </c>
      <c r="M108" s="106">
        <v>0</v>
      </c>
      <c r="N108" s="107">
        <v>2</v>
      </c>
      <c r="O108" s="108">
        <f t="shared" si="52"/>
        <v>2</v>
      </c>
      <c r="P108" s="17"/>
    </row>
    <row r="109" spans="1:16" x14ac:dyDescent="0.2">
      <c r="A109" s="73" t="s">
        <v>355</v>
      </c>
      <c r="B109" s="109">
        <f>(B108/G108)*100</f>
        <v>0</v>
      </c>
      <c r="C109" s="109">
        <f>(C108/G108)*100</f>
        <v>0</v>
      </c>
      <c r="D109" s="109">
        <f t="shared" ref="D109" si="53">(D108/G108)*100</f>
        <v>0</v>
      </c>
      <c r="E109" s="109">
        <f>(E108/G108)*100</f>
        <v>0</v>
      </c>
      <c r="F109" s="111">
        <f>(F108/G108)*100</f>
        <v>100</v>
      </c>
      <c r="G109" s="110">
        <f t="shared" si="51"/>
        <v>100</v>
      </c>
      <c r="I109" s="73" t="s">
        <v>355</v>
      </c>
      <c r="J109" s="109">
        <f>(J108/O108)*100</f>
        <v>0</v>
      </c>
      <c r="K109" s="109">
        <f>(K108/O108)*100</f>
        <v>0</v>
      </c>
      <c r="L109" s="109">
        <f t="shared" ref="L109" si="54">(L108/O108)*100</f>
        <v>0</v>
      </c>
      <c r="M109" s="109">
        <f>(M108/O108)*100</f>
        <v>0</v>
      </c>
      <c r="N109" s="111">
        <f>(N108/O108)*100</f>
        <v>100</v>
      </c>
      <c r="O109" s="110">
        <f t="shared" si="52"/>
        <v>100</v>
      </c>
      <c r="P109" s="17"/>
    </row>
    <row r="110" spans="1:16" x14ac:dyDescent="0.2">
      <c r="A110" s="73" t="s">
        <v>277</v>
      </c>
      <c r="B110" s="106">
        <v>0</v>
      </c>
      <c r="C110" s="106">
        <v>0</v>
      </c>
      <c r="D110" s="106">
        <v>0</v>
      </c>
      <c r="E110" s="106">
        <v>1</v>
      </c>
      <c r="F110" s="107">
        <v>0</v>
      </c>
      <c r="G110" s="108">
        <f t="shared" si="51"/>
        <v>1</v>
      </c>
      <c r="I110" s="73" t="s">
        <v>277</v>
      </c>
      <c r="J110" s="106">
        <v>0</v>
      </c>
      <c r="K110" s="106">
        <v>0</v>
      </c>
      <c r="L110" s="106">
        <v>0</v>
      </c>
      <c r="M110" s="106">
        <v>1</v>
      </c>
      <c r="N110" s="107">
        <v>0</v>
      </c>
      <c r="O110" s="108">
        <f t="shared" si="52"/>
        <v>1</v>
      </c>
      <c r="P110" s="17"/>
    </row>
    <row r="111" spans="1:16" x14ac:dyDescent="0.2">
      <c r="A111" s="73" t="s">
        <v>356</v>
      </c>
      <c r="B111" s="109">
        <f>(B110/G110)*100</f>
        <v>0</v>
      </c>
      <c r="C111" s="109">
        <f>(C110/G110)*100</f>
        <v>0</v>
      </c>
      <c r="D111" s="109">
        <f t="shared" ref="D111" si="55">(D110/G110)*100</f>
        <v>0</v>
      </c>
      <c r="E111" s="109">
        <f>(E110/G110)*100</f>
        <v>100</v>
      </c>
      <c r="F111" s="111">
        <f>(F110/G110)*100</f>
        <v>0</v>
      </c>
      <c r="G111" s="110">
        <f t="shared" si="51"/>
        <v>100</v>
      </c>
      <c r="I111" s="73" t="s">
        <v>356</v>
      </c>
      <c r="J111" s="109">
        <f>(J110/O110)*100</f>
        <v>0</v>
      </c>
      <c r="K111" s="109">
        <f>(K110/O110)*100</f>
        <v>0</v>
      </c>
      <c r="L111" s="109">
        <f t="shared" ref="L111" si="56">(L110/O110)*100</f>
        <v>0</v>
      </c>
      <c r="M111" s="109">
        <f>(M110/O110)*100</f>
        <v>100</v>
      </c>
      <c r="N111" s="111">
        <f>(N110/O110)*100</f>
        <v>0</v>
      </c>
      <c r="O111" s="110">
        <f t="shared" si="52"/>
        <v>100</v>
      </c>
      <c r="P111" s="17"/>
    </row>
    <row r="112" spans="1:16" x14ac:dyDescent="0.2">
      <c r="A112" s="73" t="s">
        <v>278</v>
      </c>
      <c r="B112" s="106">
        <v>0</v>
      </c>
      <c r="C112" s="106">
        <v>0</v>
      </c>
      <c r="D112" s="106">
        <v>0</v>
      </c>
      <c r="E112" s="106">
        <v>0</v>
      </c>
      <c r="F112" s="107">
        <v>0</v>
      </c>
      <c r="G112" s="108">
        <f t="shared" si="51"/>
        <v>0</v>
      </c>
      <c r="I112" s="73" t="s">
        <v>278</v>
      </c>
      <c r="J112" s="106">
        <v>0</v>
      </c>
      <c r="K112" s="106">
        <v>0</v>
      </c>
      <c r="L112" s="106">
        <v>0</v>
      </c>
      <c r="M112" s="106">
        <v>0</v>
      </c>
      <c r="N112" s="107">
        <v>0</v>
      </c>
      <c r="O112" s="108">
        <f t="shared" si="52"/>
        <v>0</v>
      </c>
      <c r="P112" s="17"/>
    </row>
    <row r="113" spans="1:27" x14ac:dyDescent="0.2">
      <c r="A113" s="73" t="s">
        <v>357</v>
      </c>
      <c r="B113" s="109" t="e">
        <f>(B112/G112)*100</f>
        <v>#DIV/0!</v>
      </c>
      <c r="C113" s="109" t="e">
        <f>(C112/G112)*100</f>
        <v>#DIV/0!</v>
      </c>
      <c r="D113" s="109" t="e">
        <f t="shared" ref="D113" si="57">(D112/G112)*100</f>
        <v>#DIV/0!</v>
      </c>
      <c r="E113" s="109" t="e">
        <f>(E112/G112)*100</f>
        <v>#DIV/0!</v>
      </c>
      <c r="F113" s="109" t="e">
        <f>(F112/G112)*100</f>
        <v>#DIV/0!</v>
      </c>
      <c r="G113" s="110" t="e">
        <f t="shared" si="51"/>
        <v>#DIV/0!</v>
      </c>
      <c r="I113" s="73" t="s">
        <v>357</v>
      </c>
      <c r="J113" s="109" t="e">
        <f>(J112/O112)*100</f>
        <v>#DIV/0!</v>
      </c>
      <c r="K113" s="109" t="e">
        <f>(K112/O112)*100</f>
        <v>#DIV/0!</v>
      </c>
      <c r="L113" s="109" t="e">
        <f t="shared" ref="L113" si="58">(L112/O112)*100</f>
        <v>#DIV/0!</v>
      </c>
      <c r="M113" s="109" t="e">
        <f>(M112/O112)*100</f>
        <v>#DIV/0!</v>
      </c>
      <c r="N113" s="109" t="e">
        <f>(N112/O112)*100</f>
        <v>#DIV/0!</v>
      </c>
      <c r="O113" s="110" t="e">
        <f t="shared" si="52"/>
        <v>#DIV/0!</v>
      </c>
      <c r="P113" s="17"/>
    </row>
    <row r="114" spans="1:27" x14ac:dyDescent="0.2">
      <c r="A114" s="73" t="s">
        <v>279</v>
      </c>
      <c r="B114" s="106">
        <v>0</v>
      </c>
      <c r="C114" s="106">
        <v>0</v>
      </c>
      <c r="D114" s="106">
        <v>1</v>
      </c>
      <c r="E114" s="106">
        <v>5</v>
      </c>
      <c r="F114" s="107">
        <v>1</v>
      </c>
      <c r="G114" s="108">
        <f t="shared" si="51"/>
        <v>7</v>
      </c>
      <c r="I114" s="73" t="s">
        <v>279</v>
      </c>
      <c r="J114" s="106">
        <v>0</v>
      </c>
      <c r="K114" s="106">
        <v>0</v>
      </c>
      <c r="L114" s="106">
        <v>0</v>
      </c>
      <c r="M114" s="106">
        <v>6</v>
      </c>
      <c r="N114" s="107">
        <v>1</v>
      </c>
      <c r="O114" s="108">
        <f t="shared" si="52"/>
        <v>7</v>
      </c>
      <c r="P114" s="17"/>
    </row>
    <row r="115" spans="1:27" x14ac:dyDescent="0.2">
      <c r="A115" s="73" t="s">
        <v>353</v>
      </c>
      <c r="B115" s="109">
        <f>(B114/G114)*100</f>
        <v>0</v>
      </c>
      <c r="C115" s="109">
        <f>(C114/G114)*100</f>
        <v>0</v>
      </c>
      <c r="D115" s="109">
        <f>(D114/G114)*100</f>
        <v>14.285714285714285</v>
      </c>
      <c r="E115" s="109">
        <f>(E114/G114)*100</f>
        <v>71.428571428571431</v>
      </c>
      <c r="F115" s="109">
        <f>(F114/G114)*100</f>
        <v>14.285714285714285</v>
      </c>
      <c r="G115" s="110">
        <f t="shared" si="51"/>
        <v>100</v>
      </c>
      <c r="I115" s="73" t="s">
        <v>353</v>
      </c>
      <c r="J115" s="109">
        <f>(J114/O114)*100</f>
        <v>0</v>
      </c>
      <c r="K115" s="109">
        <f>(K114/O114)*100</f>
        <v>0</v>
      </c>
      <c r="L115" s="109">
        <f>(L114/O114)*100</f>
        <v>0</v>
      </c>
      <c r="M115" s="109">
        <f>(M114/O114)*100</f>
        <v>85.714285714285708</v>
      </c>
      <c r="N115" s="109">
        <f>(N114/O114)*100</f>
        <v>14.285714285714285</v>
      </c>
      <c r="O115" s="110">
        <f t="shared" si="52"/>
        <v>100</v>
      </c>
      <c r="P115" s="17"/>
    </row>
    <row r="116" spans="1:27" x14ac:dyDescent="0.2">
      <c r="A116" s="73" t="s">
        <v>280</v>
      </c>
      <c r="B116" s="106">
        <v>0</v>
      </c>
      <c r="C116" s="106">
        <v>0</v>
      </c>
      <c r="D116" s="106">
        <v>1</v>
      </c>
      <c r="E116" s="106">
        <v>0</v>
      </c>
      <c r="F116" s="107">
        <v>0</v>
      </c>
      <c r="G116" s="108">
        <f t="shared" si="51"/>
        <v>1</v>
      </c>
      <c r="I116" s="73" t="s">
        <v>280</v>
      </c>
      <c r="J116" s="106">
        <v>0</v>
      </c>
      <c r="K116" s="106">
        <v>0</v>
      </c>
      <c r="L116" s="106">
        <v>0</v>
      </c>
      <c r="M116" s="106">
        <v>0</v>
      </c>
      <c r="N116" s="107">
        <v>1</v>
      </c>
      <c r="O116" s="108">
        <f t="shared" si="52"/>
        <v>1</v>
      </c>
      <c r="P116" s="17"/>
    </row>
    <row r="117" spans="1:27" x14ac:dyDescent="0.2">
      <c r="A117" s="73" t="s">
        <v>353</v>
      </c>
      <c r="B117" s="109">
        <f>(B116/G116)*100</f>
        <v>0</v>
      </c>
      <c r="C117" s="109">
        <f>(C116/G116)*100</f>
        <v>0</v>
      </c>
      <c r="D117" s="109">
        <f>(D116/G116)*100</f>
        <v>100</v>
      </c>
      <c r="E117" s="109">
        <f>(E116/G116)*100</f>
        <v>0</v>
      </c>
      <c r="F117" s="109">
        <f>(F116/G116)*100</f>
        <v>0</v>
      </c>
      <c r="G117" s="110">
        <f t="shared" si="51"/>
        <v>100</v>
      </c>
      <c r="I117" s="73" t="s">
        <v>353</v>
      </c>
      <c r="J117" s="109">
        <f>(J116/O116)*100</f>
        <v>0</v>
      </c>
      <c r="K117" s="109">
        <f>(K116/O116)*100</f>
        <v>0</v>
      </c>
      <c r="L117" s="109">
        <f>(L116/O116)*100</f>
        <v>0</v>
      </c>
      <c r="M117" s="109">
        <f>(M116/O116)*100</f>
        <v>0</v>
      </c>
      <c r="N117" s="109">
        <f>(N116/O116)*100</f>
        <v>100</v>
      </c>
      <c r="O117" s="110">
        <f t="shared" si="52"/>
        <v>100</v>
      </c>
      <c r="P117" s="17"/>
    </row>
    <row r="118" spans="1:27" x14ac:dyDescent="0.2">
      <c r="A118" s="73" t="s">
        <v>281</v>
      </c>
      <c r="B118" s="106">
        <v>0</v>
      </c>
      <c r="C118" s="106">
        <v>0</v>
      </c>
      <c r="D118" s="106">
        <v>0</v>
      </c>
      <c r="E118" s="106">
        <v>0</v>
      </c>
      <c r="F118" s="107">
        <v>0</v>
      </c>
      <c r="G118" s="108">
        <f t="shared" si="51"/>
        <v>0</v>
      </c>
      <c r="I118" s="73" t="s">
        <v>281</v>
      </c>
      <c r="J118" s="106">
        <v>0</v>
      </c>
      <c r="K118" s="106">
        <v>0</v>
      </c>
      <c r="L118" s="106">
        <v>0</v>
      </c>
      <c r="M118" s="106">
        <v>0</v>
      </c>
      <c r="N118" s="107">
        <v>0</v>
      </c>
      <c r="O118" s="108">
        <f t="shared" si="52"/>
        <v>0</v>
      </c>
      <c r="P118" s="17"/>
    </row>
    <row r="119" spans="1:27" x14ac:dyDescent="0.2">
      <c r="A119" s="73" t="s">
        <v>353</v>
      </c>
      <c r="B119" s="109" t="e">
        <f>(B118/G118)*100</f>
        <v>#DIV/0!</v>
      </c>
      <c r="C119" s="109" t="e">
        <f>(C118/G118)*100</f>
        <v>#DIV/0!</v>
      </c>
      <c r="D119" s="109" t="e">
        <f t="shared" ref="D119" si="59">(D118/G118)*100</f>
        <v>#DIV/0!</v>
      </c>
      <c r="E119" s="109" t="e">
        <f>(E118/G118)*100</f>
        <v>#DIV/0!</v>
      </c>
      <c r="F119" s="111" t="e">
        <f>(F118/G118)*100</f>
        <v>#DIV/0!</v>
      </c>
      <c r="G119" s="110" t="e">
        <f t="shared" si="51"/>
        <v>#DIV/0!</v>
      </c>
      <c r="I119" s="73" t="s">
        <v>353</v>
      </c>
      <c r="J119" s="109" t="e">
        <f>(J118/O118)*100</f>
        <v>#DIV/0!</v>
      </c>
      <c r="K119" s="109" t="e">
        <f>(K118/O118)*100</f>
        <v>#DIV/0!</v>
      </c>
      <c r="L119" s="109" t="e">
        <f t="shared" ref="L119" si="60">(L118/O118)*100</f>
        <v>#DIV/0!</v>
      </c>
      <c r="M119" s="109" t="e">
        <f>(M118/O118)*100</f>
        <v>#DIV/0!</v>
      </c>
      <c r="N119" s="111" t="e">
        <f>(N118/O118)*100</f>
        <v>#DIV/0!</v>
      </c>
      <c r="O119" s="110" t="e">
        <f t="shared" si="52"/>
        <v>#DIV/0!</v>
      </c>
      <c r="P119" s="17"/>
    </row>
    <row r="120" spans="1:27" x14ac:dyDescent="0.2">
      <c r="A120" s="33" t="s">
        <v>152</v>
      </c>
      <c r="B120" s="153">
        <f>B104+B106+B108+B110+B112+B114+B116+B118</f>
        <v>0</v>
      </c>
      <c r="C120" s="153">
        <f t="shared" ref="C120:F120" si="61">C104+C106+C108+C110+C112+C114+C116+C118</f>
        <v>0</v>
      </c>
      <c r="D120" s="153">
        <f t="shared" si="61"/>
        <v>2</v>
      </c>
      <c r="E120" s="153">
        <f t="shared" si="61"/>
        <v>7</v>
      </c>
      <c r="F120" s="153">
        <f t="shared" si="61"/>
        <v>4</v>
      </c>
      <c r="G120" s="116">
        <f t="shared" si="51"/>
        <v>13</v>
      </c>
      <c r="I120" s="33" t="s">
        <v>152</v>
      </c>
      <c r="J120" s="153">
        <f>J104+J106+J108+J110+J112+J114+J116+J118</f>
        <v>0</v>
      </c>
      <c r="K120" s="153">
        <f t="shared" ref="K120:N120" si="62">K104+K106+K108+K110+K112+K114+K116+K118</f>
        <v>0</v>
      </c>
      <c r="L120" s="153">
        <f t="shared" si="62"/>
        <v>0</v>
      </c>
      <c r="M120" s="153">
        <f t="shared" si="62"/>
        <v>9</v>
      </c>
      <c r="N120" s="153">
        <f t="shared" si="62"/>
        <v>4</v>
      </c>
      <c r="O120" s="116">
        <f t="shared" si="52"/>
        <v>13</v>
      </c>
      <c r="P120" s="17"/>
    </row>
    <row r="121" spans="1:27" customFormat="1" x14ac:dyDescent="0.2">
      <c r="A121" s="17"/>
      <c r="B121" s="17"/>
      <c r="C121" s="17"/>
      <c r="D121" s="17"/>
      <c r="E121" s="17"/>
      <c r="F121" s="17"/>
      <c r="G121" s="23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1:27" s="96" customFormat="1" ht="39" customHeight="1" x14ac:dyDescent="0.2">
      <c r="A122" s="233" t="s">
        <v>381</v>
      </c>
      <c r="B122" s="233"/>
      <c r="C122" s="233"/>
      <c r="D122" s="233"/>
      <c r="E122" s="233"/>
      <c r="F122" s="233"/>
      <c r="G122" s="233"/>
      <c r="H122" s="42"/>
      <c r="I122" s="233" t="s">
        <v>364</v>
      </c>
      <c r="J122" s="233"/>
      <c r="K122" s="233"/>
      <c r="L122" s="233"/>
      <c r="M122" s="233"/>
      <c r="N122" s="233"/>
      <c r="O122" s="233"/>
      <c r="Q122" s="96" t="s">
        <v>598</v>
      </c>
    </row>
    <row r="123" spans="1:27" ht="25.5" customHeight="1" x14ac:dyDescent="0.2">
      <c r="A123" s="113" t="s">
        <v>89</v>
      </c>
      <c r="B123" s="114" t="s">
        <v>554</v>
      </c>
      <c r="C123" s="114" t="s">
        <v>555</v>
      </c>
      <c r="D123" s="114" t="s">
        <v>556</v>
      </c>
      <c r="E123" s="114" t="s">
        <v>557</v>
      </c>
      <c r="F123" s="114" t="s">
        <v>585</v>
      </c>
      <c r="G123" s="115" t="s">
        <v>85</v>
      </c>
      <c r="I123" s="113" t="s">
        <v>89</v>
      </c>
      <c r="J123" s="114" t="s">
        <v>554</v>
      </c>
      <c r="K123" s="114" t="s">
        <v>555</v>
      </c>
      <c r="L123" s="114" t="s">
        <v>556</v>
      </c>
      <c r="M123" s="114" t="s">
        <v>557</v>
      </c>
      <c r="N123" s="114" t="s">
        <v>585</v>
      </c>
      <c r="O123" s="115" t="s">
        <v>85</v>
      </c>
      <c r="P123" s="17"/>
      <c r="Q123" s="17" t="s">
        <v>620</v>
      </c>
    </row>
    <row r="124" spans="1:27" s="22" customFormat="1" x14ac:dyDescent="0.2">
      <c r="A124" s="69" t="s">
        <v>177</v>
      </c>
      <c r="B124" s="106">
        <v>0</v>
      </c>
      <c r="C124" s="106">
        <v>0</v>
      </c>
      <c r="D124" s="106">
        <v>1</v>
      </c>
      <c r="E124" s="106">
        <v>2</v>
      </c>
      <c r="F124" s="107">
        <v>0</v>
      </c>
      <c r="G124" s="108">
        <f t="shared" ref="G124:G128" si="63">SUM(B124:F124)</f>
        <v>3</v>
      </c>
      <c r="H124" s="3"/>
      <c r="I124" s="69" t="s">
        <v>177</v>
      </c>
      <c r="J124" s="106">
        <v>0</v>
      </c>
      <c r="K124" s="106">
        <v>0</v>
      </c>
      <c r="L124" s="106">
        <v>0</v>
      </c>
      <c r="M124" s="106">
        <v>0</v>
      </c>
      <c r="N124" s="107">
        <v>3</v>
      </c>
      <c r="O124" s="108">
        <f t="shared" ref="O124:O128" si="64">SUM(J124:N124)</f>
        <v>3</v>
      </c>
    </row>
    <row r="125" spans="1:27" s="22" customFormat="1" x14ac:dyDescent="0.2">
      <c r="A125" s="69" t="s">
        <v>179</v>
      </c>
      <c r="B125" s="106">
        <v>0</v>
      </c>
      <c r="C125" s="106">
        <v>0</v>
      </c>
      <c r="D125" s="106">
        <v>2</v>
      </c>
      <c r="E125" s="106">
        <v>0</v>
      </c>
      <c r="F125" s="107">
        <v>0</v>
      </c>
      <c r="G125" s="108">
        <f t="shared" si="63"/>
        <v>2</v>
      </c>
      <c r="H125" s="3"/>
      <c r="I125" s="69" t="s">
        <v>179</v>
      </c>
      <c r="J125" s="106">
        <v>0</v>
      </c>
      <c r="K125" s="106">
        <v>0</v>
      </c>
      <c r="L125" s="106">
        <v>1</v>
      </c>
      <c r="M125" s="106">
        <v>0</v>
      </c>
      <c r="N125" s="107">
        <v>1</v>
      </c>
      <c r="O125" s="108">
        <f t="shared" si="64"/>
        <v>2</v>
      </c>
    </row>
    <row r="126" spans="1:27" s="22" customFormat="1" x14ac:dyDescent="0.2">
      <c r="A126" s="69" t="s">
        <v>178</v>
      </c>
      <c r="B126" s="106">
        <v>0</v>
      </c>
      <c r="C126" s="106">
        <v>0</v>
      </c>
      <c r="D126" s="106">
        <v>0</v>
      </c>
      <c r="E126" s="106">
        <v>1</v>
      </c>
      <c r="F126" s="107">
        <v>0</v>
      </c>
      <c r="G126" s="108">
        <f t="shared" si="63"/>
        <v>1</v>
      </c>
      <c r="H126" s="3"/>
      <c r="I126" s="69" t="s">
        <v>178</v>
      </c>
      <c r="J126" s="106">
        <v>0</v>
      </c>
      <c r="K126" s="106">
        <v>0</v>
      </c>
      <c r="L126" s="106">
        <v>0</v>
      </c>
      <c r="M126" s="106">
        <v>0</v>
      </c>
      <c r="N126" s="107">
        <v>1</v>
      </c>
      <c r="O126" s="108">
        <f t="shared" si="64"/>
        <v>1</v>
      </c>
    </row>
    <row r="127" spans="1:27" x14ac:dyDescent="0.2">
      <c r="A127" s="69" t="s">
        <v>54</v>
      </c>
      <c r="B127" s="106">
        <v>0</v>
      </c>
      <c r="C127" s="106">
        <v>2</v>
      </c>
      <c r="D127" s="106">
        <v>1</v>
      </c>
      <c r="E127" s="106">
        <v>2</v>
      </c>
      <c r="F127" s="107">
        <v>0</v>
      </c>
      <c r="G127" s="108">
        <f t="shared" si="63"/>
        <v>5</v>
      </c>
      <c r="I127" s="69" t="s">
        <v>54</v>
      </c>
      <c r="J127" s="106">
        <v>0</v>
      </c>
      <c r="K127" s="106">
        <v>0</v>
      </c>
      <c r="L127" s="106">
        <v>0</v>
      </c>
      <c r="M127" s="106">
        <v>1</v>
      </c>
      <c r="N127" s="107">
        <v>4</v>
      </c>
      <c r="O127" s="108">
        <f t="shared" si="64"/>
        <v>5</v>
      </c>
      <c r="P127" s="17"/>
    </row>
    <row r="128" spans="1:27" x14ac:dyDescent="0.2">
      <c r="A128" s="69" t="s">
        <v>16</v>
      </c>
      <c r="B128" s="106">
        <v>0</v>
      </c>
      <c r="C128" s="106">
        <v>0</v>
      </c>
      <c r="D128" s="106">
        <v>1</v>
      </c>
      <c r="E128" s="106">
        <v>1</v>
      </c>
      <c r="F128" s="107">
        <v>0</v>
      </c>
      <c r="G128" s="108">
        <f t="shared" si="63"/>
        <v>2</v>
      </c>
      <c r="I128" s="69" t="s">
        <v>16</v>
      </c>
      <c r="J128" s="106">
        <v>0</v>
      </c>
      <c r="K128" s="106">
        <v>0</v>
      </c>
      <c r="L128" s="106">
        <v>0</v>
      </c>
      <c r="M128" s="106">
        <v>1</v>
      </c>
      <c r="N128" s="107">
        <v>1</v>
      </c>
      <c r="O128" s="108">
        <f t="shared" si="64"/>
        <v>2</v>
      </c>
      <c r="P128" s="17"/>
    </row>
    <row r="129" spans="1:16" x14ac:dyDescent="0.2">
      <c r="A129" s="63" t="s">
        <v>185</v>
      </c>
      <c r="B129" s="112">
        <f>B126+B127+B128+B124+B125</f>
        <v>0</v>
      </c>
      <c r="C129" s="112">
        <f>C126+C127+C128+C124+C125</f>
        <v>2</v>
      </c>
      <c r="D129" s="112">
        <f>D126+D127+D128+D124+D125</f>
        <v>5</v>
      </c>
      <c r="E129" s="112">
        <f>E126+E127+E128+E124+E125</f>
        <v>6</v>
      </c>
      <c r="F129" s="112">
        <f>F126+F127+F128+F125+F124</f>
        <v>0</v>
      </c>
      <c r="G129" s="108">
        <f>SUM(B129:F129)</f>
        <v>13</v>
      </c>
      <c r="I129" s="63" t="s">
        <v>185</v>
      </c>
      <c r="J129" s="112">
        <f>J126+J127+J128+J124+J125</f>
        <v>0</v>
      </c>
      <c r="K129" s="112">
        <f>K126+K127+K128+K124+K125</f>
        <v>0</v>
      </c>
      <c r="L129" s="112">
        <f>L126+L127+L128+L124+L125</f>
        <v>1</v>
      </c>
      <c r="M129" s="112">
        <f>M126+M127+M128+M124+M125</f>
        <v>2</v>
      </c>
      <c r="N129" s="112">
        <f>N126+N127+N128+N125+N124</f>
        <v>10</v>
      </c>
      <c r="O129" s="108">
        <f>SUM(J129:N129)</f>
        <v>13</v>
      </c>
      <c r="P129" s="17"/>
    </row>
    <row r="130" spans="1:16" x14ac:dyDescent="0.2">
      <c r="A130" s="63" t="s">
        <v>186</v>
      </c>
      <c r="B130" s="200">
        <f>(B129/G129)*100</f>
        <v>0</v>
      </c>
      <c r="C130" s="200">
        <f>C129/G129*100</f>
        <v>15.384615384615385</v>
      </c>
      <c r="D130" s="200">
        <f>(D129/G129)*100</f>
        <v>38.461538461538467</v>
      </c>
      <c r="E130" s="200">
        <f>(E129/G129)*100</f>
        <v>46.153846153846153</v>
      </c>
      <c r="F130" s="200">
        <f>(F129/G129)*100</f>
        <v>0</v>
      </c>
      <c r="G130" s="110">
        <f t="shared" ref="G130" si="65">SUM(B130:F130)</f>
        <v>100</v>
      </c>
      <c r="I130" s="63" t="s">
        <v>186</v>
      </c>
      <c r="J130" s="97">
        <f>(J129/O129)*100</f>
        <v>0</v>
      </c>
      <c r="K130" s="97">
        <f>K129/O129*100</f>
        <v>0</v>
      </c>
      <c r="L130" s="97">
        <f>(L129/O129)*100</f>
        <v>7.6923076923076925</v>
      </c>
      <c r="M130" s="97">
        <f>(M129/O129)*100</f>
        <v>15.384615384615385</v>
      </c>
      <c r="N130" s="97">
        <f>(N129/O129)*100</f>
        <v>76.923076923076934</v>
      </c>
      <c r="O130" s="110">
        <f t="shared" ref="O130" si="66">SUM(J130:N130)</f>
        <v>100.00000000000001</v>
      </c>
      <c r="P130" s="17"/>
    </row>
    <row r="131" spans="1:16" x14ac:dyDescent="0.2">
      <c r="A131" s="156" t="s">
        <v>528</v>
      </c>
      <c r="B131" s="232">
        <f>B130+C130</f>
        <v>15.384615384615385</v>
      </c>
      <c r="C131" s="232"/>
      <c r="D131" s="157">
        <f>D130</f>
        <v>38.461538461538467</v>
      </c>
      <c r="E131" s="232">
        <f>E130+F130</f>
        <v>46.153846153846153</v>
      </c>
      <c r="F131" s="232"/>
      <c r="G131" s="110"/>
      <c r="I131" s="156" t="s">
        <v>528</v>
      </c>
      <c r="J131" s="232">
        <f>J130+K130</f>
        <v>0</v>
      </c>
      <c r="K131" s="232"/>
      <c r="L131" s="157">
        <f>L130</f>
        <v>7.6923076923076925</v>
      </c>
      <c r="M131" s="232">
        <f>M130+N130</f>
        <v>92.307692307692321</v>
      </c>
      <c r="N131" s="232"/>
      <c r="O131" s="110"/>
      <c r="P131" s="17"/>
    </row>
    <row r="132" spans="1:16" x14ac:dyDescent="0.2">
      <c r="A132" s="73" t="s">
        <v>352</v>
      </c>
      <c r="B132" s="106">
        <v>0</v>
      </c>
      <c r="C132" s="106">
        <v>0</v>
      </c>
      <c r="D132" s="106">
        <v>0</v>
      </c>
      <c r="E132" s="106">
        <v>0</v>
      </c>
      <c r="F132" s="107">
        <v>0</v>
      </c>
      <c r="G132" s="108">
        <f t="shared" ref="G132:G148" si="67">SUM(B132:F132)</f>
        <v>0</v>
      </c>
      <c r="I132" s="73" t="s">
        <v>352</v>
      </c>
      <c r="J132" s="106">
        <v>0</v>
      </c>
      <c r="K132" s="106">
        <v>0</v>
      </c>
      <c r="L132" s="106">
        <v>0</v>
      </c>
      <c r="M132" s="106">
        <v>0</v>
      </c>
      <c r="N132" s="107">
        <v>0</v>
      </c>
      <c r="O132" s="108">
        <f t="shared" ref="O132:O148" si="68">SUM(J132:N132)</f>
        <v>0</v>
      </c>
      <c r="P132" s="17"/>
    </row>
    <row r="133" spans="1:16" x14ac:dyDescent="0.2">
      <c r="A133" s="73" t="s">
        <v>353</v>
      </c>
      <c r="B133" s="109" t="e">
        <f>(B132/G132)*100</f>
        <v>#DIV/0!</v>
      </c>
      <c r="C133" s="109" t="e">
        <f>(C132/G132)*100</f>
        <v>#DIV/0!</v>
      </c>
      <c r="D133" s="109" t="e">
        <f>(D132/G132)*100</f>
        <v>#DIV/0!</v>
      </c>
      <c r="E133" s="109" t="e">
        <f>(E132/G132)*100</f>
        <v>#DIV/0!</v>
      </c>
      <c r="F133" s="109" t="e">
        <f>(F132/G132)*100</f>
        <v>#DIV/0!</v>
      </c>
      <c r="G133" s="110" t="e">
        <f t="shared" si="67"/>
        <v>#DIV/0!</v>
      </c>
      <c r="I133" s="73" t="s">
        <v>353</v>
      </c>
      <c r="J133" s="109" t="e">
        <f>(J132/O132)*100</f>
        <v>#DIV/0!</v>
      </c>
      <c r="K133" s="109" t="e">
        <f>(K132/O132)*100</f>
        <v>#DIV/0!</v>
      </c>
      <c r="L133" s="109" t="e">
        <f>(L132/O132)*100</f>
        <v>#DIV/0!</v>
      </c>
      <c r="M133" s="109" t="e">
        <f>(M132/O132)*100</f>
        <v>#DIV/0!</v>
      </c>
      <c r="N133" s="109" t="e">
        <f>(N132/O132)*100</f>
        <v>#DIV/0!</v>
      </c>
      <c r="O133" s="110" t="e">
        <f t="shared" si="68"/>
        <v>#DIV/0!</v>
      </c>
      <c r="P133" s="17"/>
    </row>
    <row r="134" spans="1:16" x14ac:dyDescent="0.2">
      <c r="A134" s="73" t="s">
        <v>275</v>
      </c>
      <c r="B134" s="106">
        <v>0</v>
      </c>
      <c r="C134" s="106">
        <v>0</v>
      </c>
      <c r="D134" s="106">
        <v>1</v>
      </c>
      <c r="E134" s="106">
        <v>1</v>
      </c>
      <c r="F134" s="107">
        <v>0</v>
      </c>
      <c r="G134" s="108">
        <f t="shared" si="67"/>
        <v>2</v>
      </c>
      <c r="I134" s="73" t="s">
        <v>275</v>
      </c>
      <c r="J134" s="106">
        <v>0</v>
      </c>
      <c r="K134" s="106">
        <v>0</v>
      </c>
      <c r="L134" s="106">
        <v>0</v>
      </c>
      <c r="M134" s="106">
        <v>0</v>
      </c>
      <c r="N134" s="107">
        <v>2</v>
      </c>
      <c r="O134" s="108">
        <f t="shared" si="68"/>
        <v>2</v>
      </c>
      <c r="P134" s="17"/>
    </row>
    <row r="135" spans="1:16" x14ac:dyDescent="0.2">
      <c r="A135" s="73" t="s">
        <v>354</v>
      </c>
      <c r="B135" s="109">
        <f>(B134/G134)*100</f>
        <v>0</v>
      </c>
      <c r="C135" s="109">
        <f>(C134/G134)*100</f>
        <v>0</v>
      </c>
      <c r="D135" s="109">
        <f>(D134/G134)*100</f>
        <v>50</v>
      </c>
      <c r="E135" s="109">
        <f>(E134/G134)*100</f>
        <v>50</v>
      </c>
      <c r="F135" s="109">
        <f>(F134/G134)*100</f>
        <v>0</v>
      </c>
      <c r="G135" s="110">
        <f t="shared" si="67"/>
        <v>100</v>
      </c>
      <c r="I135" s="73" t="s">
        <v>354</v>
      </c>
      <c r="J135" s="109">
        <f>(J134/O134)*100</f>
        <v>0</v>
      </c>
      <c r="K135" s="109">
        <f>(K134/O134)*100</f>
        <v>0</v>
      </c>
      <c r="L135" s="109">
        <f>(L134/O134)*100</f>
        <v>0</v>
      </c>
      <c r="M135" s="109">
        <f>(M134/O134)*100</f>
        <v>0</v>
      </c>
      <c r="N135" s="109">
        <f>(N134/O134)*100</f>
        <v>100</v>
      </c>
      <c r="O135" s="110">
        <f t="shared" si="68"/>
        <v>100</v>
      </c>
      <c r="P135" s="17"/>
    </row>
    <row r="136" spans="1:16" x14ac:dyDescent="0.2">
      <c r="A136" s="73" t="s">
        <v>276</v>
      </c>
      <c r="B136" s="106">
        <v>0</v>
      </c>
      <c r="C136" s="106">
        <v>0</v>
      </c>
      <c r="D136" s="106">
        <v>1</v>
      </c>
      <c r="E136" s="106">
        <v>1</v>
      </c>
      <c r="F136" s="107">
        <v>0</v>
      </c>
      <c r="G136" s="108">
        <f t="shared" si="67"/>
        <v>2</v>
      </c>
      <c r="I136" s="73" t="s">
        <v>276</v>
      </c>
      <c r="J136" s="106">
        <v>0</v>
      </c>
      <c r="K136" s="106">
        <v>0</v>
      </c>
      <c r="L136" s="106">
        <v>0</v>
      </c>
      <c r="M136" s="106">
        <v>1</v>
      </c>
      <c r="N136" s="107">
        <v>1</v>
      </c>
      <c r="O136" s="108">
        <f t="shared" si="68"/>
        <v>2</v>
      </c>
      <c r="P136" s="17"/>
    </row>
    <row r="137" spans="1:16" x14ac:dyDescent="0.2">
      <c r="A137" s="73" t="s">
        <v>355</v>
      </c>
      <c r="B137" s="109">
        <f>(B136/G136)*100</f>
        <v>0</v>
      </c>
      <c r="C137" s="109">
        <f>(C136/G136)*100</f>
        <v>0</v>
      </c>
      <c r="D137" s="109">
        <f t="shared" ref="D137" si="69">(D136/G136)*100</f>
        <v>50</v>
      </c>
      <c r="E137" s="109">
        <f>(E136/G136)*100</f>
        <v>50</v>
      </c>
      <c r="F137" s="111">
        <f>(F136/G136)*100</f>
        <v>0</v>
      </c>
      <c r="G137" s="110">
        <f t="shared" si="67"/>
        <v>100</v>
      </c>
      <c r="I137" s="73" t="s">
        <v>355</v>
      </c>
      <c r="J137" s="109">
        <f>(J136/O136)*100</f>
        <v>0</v>
      </c>
      <c r="K137" s="109">
        <f>(K136/O136)*100</f>
        <v>0</v>
      </c>
      <c r="L137" s="109">
        <f t="shared" ref="L137" si="70">(L136/O136)*100</f>
        <v>0</v>
      </c>
      <c r="M137" s="109">
        <f>(M136/O136)*100</f>
        <v>50</v>
      </c>
      <c r="N137" s="111">
        <f>(N136/O136)*100</f>
        <v>50</v>
      </c>
      <c r="O137" s="110">
        <f t="shared" si="68"/>
        <v>100</v>
      </c>
      <c r="P137" s="17"/>
    </row>
    <row r="138" spans="1:16" x14ac:dyDescent="0.2">
      <c r="A138" s="73" t="s">
        <v>277</v>
      </c>
      <c r="B138" s="106">
        <v>0</v>
      </c>
      <c r="C138" s="106">
        <v>0</v>
      </c>
      <c r="D138" s="106">
        <v>0</v>
      </c>
      <c r="E138" s="106">
        <v>1</v>
      </c>
      <c r="F138" s="107">
        <v>0</v>
      </c>
      <c r="G138" s="108">
        <f t="shared" si="67"/>
        <v>1</v>
      </c>
      <c r="I138" s="73" t="s">
        <v>277</v>
      </c>
      <c r="J138" s="106">
        <v>0</v>
      </c>
      <c r="K138" s="106">
        <v>0</v>
      </c>
      <c r="L138" s="106">
        <v>0</v>
      </c>
      <c r="M138" s="106">
        <v>0</v>
      </c>
      <c r="N138" s="107">
        <v>1</v>
      </c>
      <c r="O138" s="108">
        <f t="shared" si="68"/>
        <v>1</v>
      </c>
      <c r="P138" s="17"/>
    </row>
    <row r="139" spans="1:16" x14ac:dyDescent="0.2">
      <c r="A139" s="73" t="s">
        <v>356</v>
      </c>
      <c r="B139" s="109">
        <f>(B138/G138)*100</f>
        <v>0</v>
      </c>
      <c r="C139" s="109">
        <f>(C138/G138)*100</f>
        <v>0</v>
      </c>
      <c r="D139" s="109">
        <f t="shared" ref="D139" si="71">(D138/G138)*100</f>
        <v>0</v>
      </c>
      <c r="E139" s="109">
        <f>(E138/G138)*100</f>
        <v>100</v>
      </c>
      <c r="F139" s="111">
        <f>(F138/G138)*100</f>
        <v>0</v>
      </c>
      <c r="G139" s="110">
        <f t="shared" si="67"/>
        <v>100</v>
      </c>
      <c r="I139" s="73" t="s">
        <v>356</v>
      </c>
      <c r="J139" s="109">
        <f>(J138/O138)*100</f>
        <v>0</v>
      </c>
      <c r="K139" s="109">
        <f>(K138/O138)*100</f>
        <v>0</v>
      </c>
      <c r="L139" s="109">
        <f t="shared" ref="L139" si="72">(L138/O138)*100</f>
        <v>0</v>
      </c>
      <c r="M139" s="109">
        <f>(M138/O138)*100</f>
        <v>0</v>
      </c>
      <c r="N139" s="111">
        <f>(N138/O138)*100</f>
        <v>100</v>
      </c>
      <c r="O139" s="110">
        <f t="shared" si="68"/>
        <v>100</v>
      </c>
      <c r="P139" s="17"/>
    </row>
    <row r="140" spans="1:16" x14ac:dyDescent="0.2">
      <c r="A140" s="73" t="s">
        <v>278</v>
      </c>
      <c r="B140" s="106">
        <v>0</v>
      </c>
      <c r="C140" s="106">
        <v>0</v>
      </c>
      <c r="D140" s="106">
        <v>0</v>
      </c>
      <c r="E140" s="106">
        <v>0</v>
      </c>
      <c r="F140" s="107">
        <v>0</v>
      </c>
      <c r="G140" s="108">
        <f t="shared" si="67"/>
        <v>0</v>
      </c>
      <c r="I140" s="73" t="s">
        <v>278</v>
      </c>
      <c r="J140" s="106">
        <v>0</v>
      </c>
      <c r="K140" s="106">
        <v>0</v>
      </c>
      <c r="L140" s="106">
        <v>0</v>
      </c>
      <c r="M140" s="106">
        <v>0</v>
      </c>
      <c r="N140" s="107">
        <v>0</v>
      </c>
      <c r="O140" s="108">
        <f t="shared" si="68"/>
        <v>0</v>
      </c>
      <c r="P140" s="17"/>
    </row>
    <row r="141" spans="1:16" x14ac:dyDescent="0.2">
      <c r="A141" s="73" t="s">
        <v>357</v>
      </c>
      <c r="B141" s="109" t="e">
        <f>(B140/G140)*100</f>
        <v>#DIV/0!</v>
      </c>
      <c r="C141" s="109" t="e">
        <f>(C140/G140)*100</f>
        <v>#DIV/0!</v>
      </c>
      <c r="D141" s="109" t="e">
        <f t="shared" ref="D141" si="73">(D140/G140)*100</f>
        <v>#DIV/0!</v>
      </c>
      <c r="E141" s="109" t="e">
        <f>(E140/G140)*100</f>
        <v>#DIV/0!</v>
      </c>
      <c r="F141" s="109" t="e">
        <f>(F140/G140)*100</f>
        <v>#DIV/0!</v>
      </c>
      <c r="G141" s="110" t="e">
        <f t="shared" si="67"/>
        <v>#DIV/0!</v>
      </c>
      <c r="I141" s="73" t="s">
        <v>357</v>
      </c>
      <c r="J141" s="109" t="e">
        <f>(J140/O140)*100</f>
        <v>#DIV/0!</v>
      </c>
      <c r="K141" s="109" t="e">
        <f>(K140/O140)*100</f>
        <v>#DIV/0!</v>
      </c>
      <c r="L141" s="109" t="e">
        <f t="shared" ref="L141" si="74">(L140/O140)*100</f>
        <v>#DIV/0!</v>
      </c>
      <c r="M141" s="109" t="e">
        <f>(M140/O140)*100</f>
        <v>#DIV/0!</v>
      </c>
      <c r="N141" s="109" t="e">
        <f>(N140/O140)*100</f>
        <v>#DIV/0!</v>
      </c>
      <c r="O141" s="110" t="e">
        <f t="shared" si="68"/>
        <v>#DIV/0!</v>
      </c>
      <c r="P141" s="17"/>
    </row>
    <row r="142" spans="1:16" x14ac:dyDescent="0.2">
      <c r="A142" s="73" t="s">
        <v>279</v>
      </c>
      <c r="B142" s="106">
        <v>0</v>
      </c>
      <c r="C142" s="106">
        <v>2</v>
      </c>
      <c r="D142" s="106">
        <v>2</v>
      </c>
      <c r="E142" s="106">
        <v>3</v>
      </c>
      <c r="F142" s="107">
        <v>0</v>
      </c>
      <c r="G142" s="108">
        <f t="shared" si="67"/>
        <v>7</v>
      </c>
      <c r="I142" s="73" t="s">
        <v>279</v>
      </c>
      <c r="J142" s="106">
        <v>0</v>
      </c>
      <c r="K142" s="106">
        <v>0</v>
      </c>
      <c r="L142" s="106">
        <v>1</v>
      </c>
      <c r="M142" s="106">
        <v>1</v>
      </c>
      <c r="N142" s="107">
        <v>5</v>
      </c>
      <c r="O142" s="108">
        <f t="shared" si="68"/>
        <v>7</v>
      </c>
      <c r="P142" s="17"/>
    </row>
    <row r="143" spans="1:16" x14ac:dyDescent="0.2">
      <c r="A143" s="73" t="s">
        <v>353</v>
      </c>
      <c r="B143" s="109">
        <f>(B142/G142)*100</f>
        <v>0</v>
      </c>
      <c r="C143" s="109">
        <f>(C142/G142)*100</f>
        <v>28.571428571428569</v>
      </c>
      <c r="D143" s="109">
        <f>(D142/G142)*100</f>
        <v>28.571428571428569</v>
      </c>
      <c r="E143" s="109">
        <f>(E142/G142)*100</f>
        <v>42.857142857142854</v>
      </c>
      <c r="F143" s="109">
        <f>(F142/G142)*100</f>
        <v>0</v>
      </c>
      <c r="G143" s="110">
        <f t="shared" si="67"/>
        <v>100</v>
      </c>
      <c r="I143" s="73" t="s">
        <v>353</v>
      </c>
      <c r="J143" s="109">
        <f>(J142/O142)*100</f>
        <v>0</v>
      </c>
      <c r="K143" s="109">
        <f>(K142/O142)*100</f>
        <v>0</v>
      </c>
      <c r="L143" s="109">
        <f>(L142/O142)*100</f>
        <v>14.285714285714285</v>
      </c>
      <c r="M143" s="109">
        <f>(M142/O142)*100</f>
        <v>14.285714285714285</v>
      </c>
      <c r="N143" s="109">
        <f>(N142/O142)*100</f>
        <v>71.428571428571431</v>
      </c>
      <c r="O143" s="110">
        <f t="shared" si="68"/>
        <v>100</v>
      </c>
      <c r="P143" s="17"/>
    </row>
    <row r="144" spans="1:16" x14ac:dyDescent="0.2">
      <c r="A144" s="73" t="s">
        <v>280</v>
      </c>
      <c r="B144" s="106">
        <v>0</v>
      </c>
      <c r="C144" s="106">
        <v>0</v>
      </c>
      <c r="D144" s="106">
        <v>1</v>
      </c>
      <c r="E144" s="106">
        <v>0</v>
      </c>
      <c r="F144" s="107">
        <v>0</v>
      </c>
      <c r="G144" s="108">
        <f t="shared" si="67"/>
        <v>1</v>
      </c>
      <c r="I144" s="73" t="s">
        <v>280</v>
      </c>
      <c r="J144" s="106">
        <v>0</v>
      </c>
      <c r="K144" s="106">
        <v>0</v>
      </c>
      <c r="L144" s="106">
        <v>0</v>
      </c>
      <c r="M144" s="106">
        <v>0</v>
      </c>
      <c r="N144" s="107">
        <v>1</v>
      </c>
      <c r="O144" s="108">
        <f t="shared" si="68"/>
        <v>1</v>
      </c>
      <c r="P144" s="17"/>
    </row>
    <row r="145" spans="1:27" x14ac:dyDescent="0.2">
      <c r="A145" s="73" t="s">
        <v>353</v>
      </c>
      <c r="B145" s="109">
        <f>(B144/G144)*100</f>
        <v>0</v>
      </c>
      <c r="C145" s="109">
        <f>(C144/G144)*100</f>
        <v>0</v>
      </c>
      <c r="D145" s="109">
        <f>(D144/G144)*100</f>
        <v>100</v>
      </c>
      <c r="E145" s="109">
        <f>(E144/G144)*100</f>
        <v>0</v>
      </c>
      <c r="F145" s="109">
        <f>(F144/G144)*100</f>
        <v>0</v>
      </c>
      <c r="G145" s="110">
        <f t="shared" si="67"/>
        <v>100</v>
      </c>
      <c r="I145" s="73" t="s">
        <v>353</v>
      </c>
      <c r="J145" s="109">
        <f>(J144/O144)*100</f>
        <v>0</v>
      </c>
      <c r="K145" s="109">
        <f>(K144/O144)*100</f>
        <v>0</v>
      </c>
      <c r="L145" s="109">
        <f>(L144/O144)*100</f>
        <v>0</v>
      </c>
      <c r="M145" s="109">
        <f>(M144/O144)*100</f>
        <v>0</v>
      </c>
      <c r="N145" s="109">
        <f>(N144/O144)*100</f>
        <v>100</v>
      </c>
      <c r="O145" s="110">
        <f t="shared" si="68"/>
        <v>100</v>
      </c>
      <c r="P145" s="17"/>
    </row>
    <row r="146" spans="1:27" x14ac:dyDescent="0.2">
      <c r="A146" s="73" t="s">
        <v>281</v>
      </c>
      <c r="B146" s="106">
        <v>0</v>
      </c>
      <c r="C146" s="106">
        <v>0</v>
      </c>
      <c r="D146" s="106">
        <v>0</v>
      </c>
      <c r="E146" s="106">
        <v>0</v>
      </c>
      <c r="F146" s="107">
        <v>0</v>
      </c>
      <c r="G146" s="108">
        <f t="shared" si="67"/>
        <v>0</v>
      </c>
      <c r="I146" s="73" t="s">
        <v>281</v>
      </c>
      <c r="J146" s="106">
        <v>0</v>
      </c>
      <c r="K146" s="106">
        <v>0</v>
      </c>
      <c r="L146" s="106">
        <v>0</v>
      </c>
      <c r="M146" s="106">
        <v>0</v>
      </c>
      <c r="N146" s="107">
        <v>0</v>
      </c>
      <c r="O146" s="108">
        <f t="shared" si="68"/>
        <v>0</v>
      </c>
      <c r="P146" s="17"/>
    </row>
    <row r="147" spans="1:27" x14ac:dyDescent="0.2">
      <c r="A147" s="73" t="s">
        <v>353</v>
      </c>
      <c r="B147" s="109" t="e">
        <f>(B146/G146)*100</f>
        <v>#DIV/0!</v>
      </c>
      <c r="C147" s="109" t="e">
        <f>(C146/G146)*100</f>
        <v>#DIV/0!</v>
      </c>
      <c r="D147" s="109" t="e">
        <f t="shared" ref="D147" si="75">(D146/G146)*100</f>
        <v>#DIV/0!</v>
      </c>
      <c r="E147" s="109" t="e">
        <f>(E146/G146)*100</f>
        <v>#DIV/0!</v>
      </c>
      <c r="F147" s="111" t="e">
        <f>(F146/G146)*100</f>
        <v>#DIV/0!</v>
      </c>
      <c r="G147" s="110" t="e">
        <f t="shared" si="67"/>
        <v>#DIV/0!</v>
      </c>
      <c r="I147" s="73" t="s">
        <v>353</v>
      </c>
      <c r="J147" s="109" t="e">
        <f>(J146/O146)*100</f>
        <v>#DIV/0!</v>
      </c>
      <c r="K147" s="109" t="e">
        <f>(K146/O146)*100</f>
        <v>#DIV/0!</v>
      </c>
      <c r="L147" s="109" t="e">
        <f t="shared" ref="L147" si="76">(L146/O146)*100</f>
        <v>#DIV/0!</v>
      </c>
      <c r="M147" s="109" t="e">
        <f>(M146/O146)*100</f>
        <v>#DIV/0!</v>
      </c>
      <c r="N147" s="111" t="e">
        <f>(N146/O146)*100</f>
        <v>#DIV/0!</v>
      </c>
      <c r="O147" s="110" t="e">
        <f t="shared" si="68"/>
        <v>#DIV/0!</v>
      </c>
      <c r="P147" s="17"/>
    </row>
    <row r="148" spans="1:27" x14ac:dyDescent="0.2">
      <c r="A148" s="33" t="s">
        <v>152</v>
      </c>
      <c r="B148" s="153">
        <f>B132+B134+B136+B138+B140+B142+B144+B146</f>
        <v>0</v>
      </c>
      <c r="C148" s="153">
        <f t="shared" ref="C148:F148" si="77">C132+C134+C136+C138+C140+C142+C144+C146</f>
        <v>2</v>
      </c>
      <c r="D148" s="153">
        <f t="shared" si="77"/>
        <v>5</v>
      </c>
      <c r="E148" s="153">
        <f t="shared" si="77"/>
        <v>6</v>
      </c>
      <c r="F148" s="153">
        <f t="shared" si="77"/>
        <v>0</v>
      </c>
      <c r="G148" s="116">
        <f t="shared" si="67"/>
        <v>13</v>
      </c>
      <c r="I148" s="33" t="s">
        <v>152</v>
      </c>
      <c r="J148" s="153">
        <f>J132+J134+J136+J138+J140+J142+J144+J146</f>
        <v>0</v>
      </c>
      <c r="K148" s="153">
        <f t="shared" ref="K148:N148" si="78">K132+K134+K136+K138+K140+K142+K144+K146</f>
        <v>0</v>
      </c>
      <c r="L148" s="153">
        <f t="shared" si="78"/>
        <v>1</v>
      </c>
      <c r="M148" s="153">
        <f t="shared" si="78"/>
        <v>2</v>
      </c>
      <c r="N148" s="153">
        <f t="shared" si="78"/>
        <v>10</v>
      </c>
      <c r="O148" s="116">
        <f t="shared" si="68"/>
        <v>13</v>
      </c>
      <c r="P148" s="17"/>
    </row>
    <row r="149" spans="1:27" customFormat="1" x14ac:dyDescent="0.2">
      <c r="A149" s="17"/>
      <c r="B149" s="17"/>
      <c r="C149" s="17"/>
      <c r="D149" s="17"/>
      <c r="E149" s="17"/>
      <c r="F149" s="17"/>
      <c r="G149" s="23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spans="1:27" s="96" customFormat="1" ht="39" customHeight="1" x14ac:dyDescent="0.2">
      <c r="A150" s="233" t="s">
        <v>365</v>
      </c>
      <c r="B150" s="233"/>
      <c r="C150" s="233"/>
      <c r="D150" s="233"/>
      <c r="E150" s="233"/>
      <c r="F150" s="233"/>
      <c r="G150" s="233"/>
      <c r="H150" s="42"/>
      <c r="I150" s="233" t="s">
        <v>366</v>
      </c>
      <c r="J150" s="233"/>
      <c r="K150" s="233"/>
      <c r="L150" s="233"/>
      <c r="M150" s="233"/>
      <c r="N150" s="233"/>
      <c r="O150" s="233"/>
      <c r="Q150" s="96" t="s">
        <v>594</v>
      </c>
    </row>
    <row r="151" spans="1:27" ht="25.5" customHeight="1" x14ac:dyDescent="0.2">
      <c r="A151" s="113" t="s">
        <v>89</v>
      </c>
      <c r="B151" s="114" t="s">
        <v>554</v>
      </c>
      <c r="C151" s="114" t="s">
        <v>555</v>
      </c>
      <c r="D151" s="114" t="s">
        <v>556</v>
      </c>
      <c r="E151" s="114" t="s">
        <v>557</v>
      </c>
      <c r="F151" s="114" t="s">
        <v>585</v>
      </c>
      <c r="G151" s="115" t="s">
        <v>85</v>
      </c>
      <c r="I151" s="113" t="s">
        <v>89</v>
      </c>
      <c r="J151" s="114" t="s">
        <v>554</v>
      </c>
      <c r="K151" s="114" t="s">
        <v>555</v>
      </c>
      <c r="L151" s="114" t="s">
        <v>556</v>
      </c>
      <c r="M151" s="114" t="s">
        <v>557</v>
      </c>
      <c r="N151" s="114" t="s">
        <v>585</v>
      </c>
      <c r="O151" s="115" t="s">
        <v>85</v>
      </c>
      <c r="P151" s="17"/>
    </row>
    <row r="152" spans="1:27" s="22" customFormat="1" x14ac:dyDescent="0.2">
      <c r="A152" s="69" t="s">
        <v>177</v>
      </c>
      <c r="B152" s="106">
        <v>0</v>
      </c>
      <c r="C152" s="106">
        <v>0</v>
      </c>
      <c r="D152" s="106">
        <v>0</v>
      </c>
      <c r="E152" s="106">
        <v>0</v>
      </c>
      <c r="F152" s="107">
        <v>3</v>
      </c>
      <c r="G152" s="108">
        <f t="shared" ref="G152:G156" si="79">SUM(B152:F152)</f>
        <v>3</v>
      </c>
      <c r="H152" s="3"/>
      <c r="I152" s="69" t="s">
        <v>177</v>
      </c>
      <c r="J152" s="106">
        <v>0</v>
      </c>
      <c r="K152" s="106">
        <v>2</v>
      </c>
      <c r="L152" s="106">
        <v>1</v>
      </c>
      <c r="M152" s="106">
        <v>0</v>
      </c>
      <c r="N152" s="107">
        <v>0</v>
      </c>
      <c r="O152" s="108">
        <f t="shared" ref="O152:O156" si="80">SUM(J152:N152)</f>
        <v>3</v>
      </c>
    </row>
    <row r="153" spans="1:27" s="22" customFormat="1" x14ac:dyDescent="0.2">
      <c r="A153" s="69" t="s">
        <v>179</v>
      </c>
      <c r="B153" s="106">
        <v>0</v>
      </c>
      <c r="C153" s="106">
        <v>0</v>
      </c>
      <c r="D153" s="106">
        <v>0</v>
      </c>
      <c r="E153" s="106">
        <v>1</v>
      </c>
      <c r="F153" s="107">
        <v>1</v>
      </c>
      <c r="G153" s="108">
        <f t="shared" si="79"/>
        <v>2</v>
      </c>
      <c r="H153" s="3"/>
      <c r="I153" s="69" t="s">
        <v>179</v>
      </c>
      <c r="J153" s="106">
        <v>1</v>
      </c>
      <c r="K153" s="106">
        <v>0</v>
      </c>
      <c r="L153" s="106">
        <v>1</v>
      </c>
      <c r="M153" s="106">
        <v>0</v>
      </c>
      <c r="N153" s="107">
        <v>0</v>
      </c>
      <c r="O153" s="108">
        <f t="shared" si="80"/>
        <v>2</v>
      </c>
    </row>
    <row r="154" spans="1:27" s="22" customFormat="1" x14ac:dyDescent="0.2">
      <c r="A154" s="69" t="s">
        <v>178</v>
      </c>
      <c r="B154" s="106">
        <v>0</v>
      </c>
      <c r="C154" s="106">
        <v>0</v>
      </c>
      <c r="D154" s="106">
        <v>0</v>
      </c>
      <c r="E154" s="106">
        <v>0</v>
      </c>
      <c r="F154" s="107">
        <v>1</v>
      </c>
      <c r="G154" s="108">
        <f t="shared" si="79"/>
        <v>1</v>
      </c>
      <c r="H154" s="3"/>
      <c r="I154" s="69" t="s">
        <v>178</v>
      </c>
      <c r="J154" s="106">
        <v>1</v>
      </c>
      <c r="K154" s="106">
        <v>0</v>
      </c>
      <c r="L154" s="106">
        <v>0</v>
      </c>
      <c r="M154" s="106">
        <v>0</v>
      </c>
      <c r="N154" s="107">
        <v>0</v>
      </c>
      <c r="O154" s="108">
        <f t="shared" si="80"/>
        <v>1</v>
      </c>
    </row>
    <row r="155" spans="1:27" x14ac:dyDescent="0.2">
      <c r="A155" s="69" t="s">
        <v>54</v>
      </c>
      <c r="B155" s="106">
        <v>0</v>
      </c>
      <c r="C155" s="106">
        <v>0</v>
      </c>
      <c r="D155" s="106">
        <v>0</v>
      </c>
      <c r="E155" s="106">
        <v>2</v>
      </c>
      <c r="F155" s="107">
        <v>3</v>
      </c>
      <c r="G155" s="108">
        <f t="shared" si="79"/>
        <v>5</v>
      </c>
      <c r="I155" s="69" t="s">
        <v>54</v>
      </c>
      <c r="J155" s="106">
        <v>0</v>
      </c>
      <c r="K155" s="106">
        <v>2</v>
      </c>
      <c r="L155" s="106">
        <v>1</v>
      </c>
      <c r="M155" s="106">
        <v>1</v>
      </c>
      <c r="N155" s="107">
        <v>1</v>
      </c>
      <c r="O155" s="108">
        <f t="shared" si="80"/>
        <v>5</v>
      </c>
      <c r="P155" s="17"/>
    </row>
    <row r="156" spans="1:27" x14ac:dyDescent="0.2">
      <c r="A156" s="69" t="s">
        <v>16</v>
      </c>
      <c r="B156" s="106">
        <v>0</v>
      </c>
      <c r="C156" s="106">
        <v>0</v>
      </c>
      <c r="D156" s="106">
        <v>0</v>
      </c>
      <c r="E156" s="106">
        <v>0</v>
      </c>
      <c r="F156" s="107">
        <v>2</v>
      </c>
      <c r="G156" s="108">
        <f t="shared" si="79"/>
        <v>2</v>
      </c>
      <c r="I156" s="69" t="s">
        <v>16</v>
      </c>
      <c r="J156" s="106">
        <v>0</v>
      </c>
      <c r="K156" s="106">
        <v>1</v>
      </c>
      <c r="L156" s="106">
        <v>0</v>
      </c>
      <c r="M156" s="106">
        <v>1</v>
      </c>
      <c r="N156" s="107">
        <v>0</v>
      </c>
      <c r="O156" s="108">
        <f t="shared" si="80"/>
        <v>2</v>
      </c>
      <c r="P156" s="17"/>
    </row>
    <row r="157" spans="1:27" x14ac:dyDescent="0.2">
      <c r="A157" s="63" t="s">
        <v>185</v>
      </c>
      <c r="B157" s="112">
        <f>B154+B155+B156+B152+B153</f>
        <v>0</v>
      </c>
      <c r="C157" s="112">
        <f>C154+C155+C156+C152+C153</f>
        <v>0</v>
      </c>
      <c r="D157" s="112">
        <f>D154+D155+D156+D152+D153</f>
        <v>0</v>
      </c>
      <c r="E157" s="112">
        <f>E154+E155+E156+E152+E153</f>
        <v>3</v>
      </c>
      <c r="F157" s="112">
        <f>F154+F155+F156+F153+F152</f>
        <v>10</v>
      </c>
      <c r="G157" s="108">
        <f>SUM(B157:F157)</f>
        <v>13</v>
      </c>
      <c r="I157" s="63" t="s">
        <v>185</v>
      </c>
      <c r="J157" s="112">
        <f>J154+J155+J156+J152+J153</f>
        <v>2</v>
      </c>
      <c r="K157" s="112">
        <f>K154+K155+K156+K152+K153</f>
        <v>5</v>
      </c>
      <c r="L157" s="112">
        <f>L154+L155+L156+L152+L153</f>
        <v>3</v>
      </c>
      <c r="M157" s="112">
        <f>M154+M155+M156+M152+M153</f>
        <v>2</v>
      </c>
      <c r="N157" s="112">
        <f>N154+N155+N156+N153+N152</f>
        <v>1</v>
      </c>
      <c r="O157" s="108">
        <f>SUM(J157:N157)</f>
        <v>13</v>
      </c>
      <c r="P157" s="17"/>
    </row>
    <row r="158" spans="1:27" x14ac:dyDescent="0.2">
      <c r="A158" s="63" t="s">
        <v>186</v>
      </c>
      <c r="B158" s="97">
        <f>(B157/G157)*100</f>
        <v>0</v>
      </c>
      <c r="C158" s="97">
        <f>C157/G157*100</f>
        <v>0</v>
      </c>
      <c r="D158" s="97">
        <f>(D157/G157)*100</f>
        <v>0</v>
      </c>
      <c r="E158" s="97">
        <f>(E157/G157)*100</f>
        <v>23.076923076923077</v>
      </c>
      <c r="F158" s="97">
        <f>(F157/G157)*100</f>
        <v>76.923076923076934</v>
      </c>
      <c r="G158" s="110">
        <f t="shared" ref="G158" si="81">SUM(B158:F158)</f>
        <v>100.00000000000001</v>
      </c>
      <c r="I158" s="63" t="s">
        <v>186</v>
      </c>
      <c r="J158" s="97">
        <f>(J157/O157)*100</f>
        <v>15.384615384615385</v>
      </c>
      <c r="K158" s="97">
        <f>K157/O157*100</f>
        <v>38.461538461538467</v>
      </c>
      <c r="L158" s="97">
        <f>(L157/O157)*100</f>
        <v>23.076923076923077</v>
      </c>
      <c r="M158" s="97">
        <f>(M157/O157)*100</f>
        <v>15.384615384615385</v>
      </c>
      <c r="N158" s="97">
        <f>(N157/O157)*100</f>
        <v>7.6923076923076925</v>
      </c>
      <c r="O158" s="110">
        <f t="shared" ref="O158" si="82">SUM(J158:N158)</f>
        <v>100.00000000000001</v>
      </c>
      <c r="P158" s="17"/>
    </row>
    <row r="159" spans="1:27" x14ac:dyDescent="0.2">
      <c r="A159" s="159" t="s">
        <v>528</v>
      </c>
      <c r="B159" s="235">
        <v>0</v>
      </c>
      <c r="C159" s="235"/>
      <c r="D159" s="160">
        <v>14.3</v>
      </c>
      <c r="E159" s="235">
        <v>85.7</v>
      </c>
      <c r="F159" s="235"/>
      <c r="G159" s="110"/>
      <c r="I159" s="159" t="s">
        <v>528</v>
      </c>
      <c r="J159" s="235">
        <f>J158+K158</f>
        <v>53.846153846153854</v>
      </c>
      <c r="K159" s="235"/>
      <c r="L159" s="160">
        <v>14.3</v>
      </c>
      <c r="M159" s="235">
        <f>M158+N158</f>
        <v>23.076923076923077</v>
      </c>
      <c r="N159" s="235"/>
      <c r="O159" s="110"/>
      <c r="P159" s="17"/>
    </row>
    <row r="160" spans="1:27" x14ac:dyDescent="0.2">
      <c r="A160" s="73" t="s">
        <v>352</v>
      </c>
      <c r="B160" s="106">
        <v>0</v>
      </c>
      <c r="C160" s="106">
        <v>0</v>
      </c>
      <c r="D160" s="106">
        <v>0</v>
      </c>
      <c r="E160" s="106">
        <v>0</v>
      </c>
      <c r="F160" s="107">
        <v>0</v>
      </c>
      <c r="G160" s="108">
        <f t="shared" ref="G160:G176" si="83">SUM(B160:F160)</f>
        <v>0</v>
      </c>
      <c r="I160" s="73" t="s">
        <v>352</v>
      </c>
      <c r="J160" s="106">
        <v>0</v>
      </c>
      <c r="K160" s="106">
        <v>0</v>
      </c>
      <c r="L160" s="106">
        <v>0</v>
      </c>
      <c r="M160" s="106">
        <v>0</v>
      </c>
      <c r="N160" s="107">
        <v>0</v>
      </c>
      <c r="O160" s="108">
        <f t="shared" ref="O160:O176" si="84">SUM(J160:N160)</f>
        <v>0</v>
      </c>
      <c r="P160" s="17"/>
    </row>
    <row r="161" spans="1:16" x14ac:dyDescent="0.2">
      <c r="A161" s="73" t="s">
        <v>353</v>
      </c>
      <c r="B161" s="109" t="e">
        <f>(B160/G160)*100</f>
        <v>#DIV/0!</v>
      </c>
      <c r="C161" s="109" t="e">
        <f>(C160/G160)*100</f>
        <v>#DIV/0!</v>
      </c>
      <c r="D161" s="109" t="e">
        <f>(D160/G160)*100</f>
        <v>#DIV/0!</v>
      </c>
      <c r="E161" s="109" t="e">
        <f>(E160/G160)*100</f>
        <v>#DIV/0!</v>
      </c>
      <c r="F161" s="109" t="e">
        <f>(F160/G160)*100</f>
        <v>#DIV/0!</v>
      </c>
      <c r="G161" s="110" t="e">
        <f t="shared" si="83"/>
        <v>#DIV/0!</v>
      </c>
      <c r="I161" s="73" t="s">
        <v>353</v>
      </c>
      <c r="J161" s="109" t="e">
        <f>(J160/O160)*100</f>
        <v>#DIV/0!</v>
      </c>
      <c r="K161" s="109" t="e">
        <f>(K160/O160)*100</f>
        <v>#DIV/0!</v>
      </c>
      <c r="L161" s="109" t="e">
        <f>(L160/O160)*100</f>
        <v>#DIV/0!</v>
      </c>
      <c r="M161" s="109" t="e">
        <f>(M160/O160)*100</f>
        <v>#DIV/0!</v>
      </c>
      <c r="N161" s="109" t="e">
        <f>(N160/O160)*100</f>
        <v>#DIV/0!</v>
      </c>
      <c r="O161" s="110" t="e">
        <f t="shared" si="84"/>
        <v>#DIV/0!</v>
      </c>
      <c r="P161" s="17"/>
    </row>
    <row r="162" spans="1:16" x14ac:dyDescent="0.2">
      <c r="A162" s="73" t="s">
        <v>275</v>
      </c>
      <c r="B162" s="106">
        <v>0</v>
      </c>
      <c r="C162" s="106">
        <v>0</v>
      </c>
      <c r="D162" s="106">
        <v>0</v>
      </c>
      <c r="E162" s="106">
        <v>0</v>
      </c>
      <c r="F162" s="107">
        <v>2</v>
      </c>
      <c r="G162" s="108">
        <f t="shared" si="83"/>
        <v>2</v>
      </c>
      <c r="I162" s="73" t="s">
        <v>275</v>
      </c>
      <c r="J162" s="106">
        <v>1</v>
      </c>
      <c r="K162" s="106">
        <v>0</v>
      </c>
      <c r="L162" s="106">
        <v>1</v>
      </c>
      <c r="M162" s="106">
        <v>0</v>
      </c>
      <c r="N162" s="107">
        <v>0</v>
      </c>
      <c r="O162" s="108">
        <f t="shared" si="84"/>
        <v>2</v>
      </c>
      <c r="P162" s="17"/>
    </row>
    <row r="163" spans="1:16" x14ac:dyDescent="0.2">
      <c r="A163" s="73" t="s">
        <v>354</v>
      </c>
      <c r="B163" s="109">
        <f>(B162/G162)*100</f>
        <v>0</v>
      </c>
      <c r="C163" s="109">
        <f>(C162/G162)*100</f>
        <v>0</v>
      </c>
      <c r="D163" s="109">
        <f>(D162/G162)*100</f>
        <v>0</v>
      </c>
      <c r="E163" s="109">
        <f>(E162/G162)*100</f>
        <v>0</v>
      </c>
      <c r="F163" s="109">
        <f>(F162/G162)*100</f>
        <v>100</v>
      </c>
      <c r="G163" s="110">
        <f t="shared" si="83"/>
        <v>100</v>
      </c>
      <c r="I163" s="73" t="s">
        <v>354</v>
      </c>
      <c r="J163" s="109">
        <f>(J162/O162)*100</f>
        <v>50</v>
      </c>
      <c r="K163" s="109">
        <f>(K162/O162)*100</f>
        <v>0</v>
      </c>
      <c r="L163" s="109">
        <f>(L162/O162)*100</f>
        <v>50</v>
      </c>
      <c r="M163" s="109">
        <f>(M162/O162)*100</f>
        <v>0</v>
      </c>
      <c r="N163" s="109">
        <f>(N162/O162)*100</f>
        <v>0</v>
      </c>
      <c r="O163" s="110">
        <f t="shared" si="84"/>
        <v>100</v>
      </c>
      <c r="P163" s="17"/>
    </row>
    <row r="164" spans="1:16" x14ac:dyDescent="0.2">
      <c r="A164" s="73" t="s">
        <v>276</v>
      </c>
      <c r="B164" s="106">
        <v>0</v>
      </c>
      <c r="C164" s="106">
        <v>0</v>
      </c>
      <c r="D164" s="106">
        <v>0</v>
      </c>
      <c r="E164" s="106">
        <v>0</v>
      </c>
      <c r="F164" s="107">
        <v>2</v>
      </c>
      <c r="G164" s="108">
        <f t="shared" si="83"/>
        <v>2</v>
      </c>
      <c r="I164" s="73" t="s">
        <v>276</v>
      </c>
      <c r="J164" s="106">
        <v>0</v>
      </c>
      <c r="K164" s="106">
        <v>1</v>
      </c>
      <c r="L164" s="106">
        <v>0</v>
      </c>
      <c r="M164" s="106">
        <v>1</v>
      </c>
      <c r="N164" s="107">
        <v>0</v>
      </c>
      <c r="O164" s="108">
        <f t="shared" si="84"/>
        <v>2</v>
      </c>
      <c r="P164" s="17"/>
    </row>
    <row r="165" spans="1:16" x14ac:dyDescent="0.2">
      <c r="A165" s="73" t="s">
        <v>355</v>
      </c>
      <c r="B165" s="109">
        <f>(B164/G164)*100</f>
        <v>0</v>
      </c>
      <c r="C165" s="109">
        <f>(C164/G164)*100</f>
        <v>0</v>
      </c>
      <c r="D165" s="109">
        <f t="shared" ref="D165" si="85">(D164/G164)*100</f>
        <v>0</v>
      </c>
      <c r="E165" s="109">
        <f>(E164/G164)*100</f>
        <v>0</v>
      </c>
      <c r="F165" s="111">
        <f>(F164/G164)*100</f>
        <v>100</v>
      </c>
      <c r="G165" s="110">
        <f t="shared" si="83"/>
        <v>100</v>
      </c>
      <c r="I165" s="73" t="s">
        <v>355</v>
      </c>
      <c r="J165" s="109">
        <f>(J164/O164)*100</f>
        <v>0</v>
      </c>
      <c r="K165" s="109">
        <f>(K164/O164)*100</f>
        <v>50</v>
      </c>
      <c r="L165" s="109">
        <f t="shared" ref="L165" si="86">(L164/O164)*100</f>
        <v>0</v>
      </c>
      <c r="M165" s="109">
        <f>(M164/O164)*100</f>
        <v>50</v>
      </c>
      <c r="N165" s="111">
        <f>(N164/O164)*100</f>
        <v>0</v>
      </c>
      <c r="O165" s="110">
        <f t="shared" si="84"/>
        <v>100</v>
      </c>
      <c r="P165" s="17"/>
    </row>
    <row r="166" spans="1:16" x14ac:dyDescent="0.2">
      <c r="A166" s="73" t="s">
        <v>277</v>
      </c>
      <c r="B166" s="106">
        <v>0</v>
      </c>
      <c r="C166" s="106">
        <v>0</v>
      </c>
      <c r="D166" s="106">
        <v>0</v>
      </c>
      <c r="E166" s="106">
        <v>0</v>
      </c>
      <c r="F166" s="107">
        <v>1</v>
      </c>
      <c r="G166" s="108">
        <f t="shared" si="83"/>
        <v>1</v>
      </c>
      <c r="I166" s="73" t="s">
        <v>277</v>
      </c>
      <c r="J166" s="106">
        <v>0</v>
      </c>
      <c r="K166" s="106">
        <v>1</v>
      </c>
      <c r="L166" s="106">
        <v>0</v>
      </c>
      <c r="M166" s="106">
        <v>0</v>
      </c>
      <c r="N166" s="107">
        <v>0</v>
      </c>
      <c r="O166" s="108">
        <f t="shared" si="84"/>
        <v>1</v>
      </c>
      <c r="P166" s="17"/>
    </row>
    <row r="167" spans="1:16" x14ac:dyDescent="0.2">
      <c r="A167" s="73" t="s">
        <v>356</v>
      </c>
      <c r="B167" s="109">
        <f>(B166/G166)*100</f>
        <v>0</v>
      </c>
      <c r="C167" s="109">
        <f>(C166/G166)*100</f>
        <v>0</v>
      </c>
      <c r="D167" s="109">
        <f t="shared" ref="D167" si="87">(D166/G166)*100</f>
        <v>0</v>
      </c>
      <c r="E167" s="109">
        <f>(E166/G166)*100</f>
        <v>0</v>
      </c>
      <c r="F167" s="111">
        <f>(F166/G166)*100</f>
        <v>100</v>
      </c>
      <c r="G167" s="110">
        <f t="shared" si="83"/>
        <v>100</v>
      </c>
      <c r="I167" s="73" t="s">
        <v>356</v>
      </c>
      <c r="J167" s="109">
        <f>(J166/O166)*100</f>
        <v>0</v>
      </c>
      <c r="K167" s="109">
        <f>(K166/O166)*100</f>
        <v>100</v>
      </c>
      <c r="L167" s="109">
        <f t="shared" ref="L167" si="88">(L166/O166)*100</f>
        <v>0</v>
      </c>
      <c r="M167" s="109">
        <f>(M166/O166)*100</f>
        <v>0</v>
      </c>
      <c r="N167" s="111">
        <f>(N166/O166)*100</f>
        <v>0</v>
      </c>
      <c r="O167" s="110">
        <f t="shared" si="84"/>
        <v>100</v>
      </c>
      <c r="P167" s="17"/>
    </row>
    <row r="168" spans="1:16" x14ac:dyDescent="0.2">
      <c r="A168" s="73" t="s">
        <v>278</v>
      </c>
      <c r="B168" s="106">
        <v>0</v>
      </c>
      <c r="C168" s="106">
        <v>0</v>
      </c>
      <c r="D168" s="106">
        <v>0</v>
      </c>
      <c r="E168" s="106">
        <v>0</v>
      </c>
      <c r="F168" s="107">
        <v>0</v>
      </c>
      <c r="G168" s="108">
        <f t="shared" si="83"/>
        <v>0</v>
      </c>
      <c r="I168" s="73" t="s">
        <v>278</v>
      </c>
      <c r="J168" s="106">
        <v>0</v>
      </c>
      <c r="K168" s="106">
        <v>0</v>
      </c>
      <c r="L168" s="106">
        <v>0</v>
      </c>
      <c r="M168" s="106">
        <v>0</v>
      </c>
      <c r="N168" s="107">
        <v>0</v>
      </c>
      <c r="O168" s="108">
        <f t="shared" si="84"/>
        <v>0</v>
      </c>
      <c r="P168" s="17"/>
    </row>
    <row r="169" spans="1:16" x14ac:dyDescent="0.2">
      <c r="A169" s="73" t="s">
        <v>357</v>
      </c>
      <c r="B169" s="109" t="e">
        <f>(B168/G168)*100</f>
        <v>#DIV/0!</v>
      </c>
      <c r="C169" s="109" t="e">
        <f>(C168/G168)*100</f>
        <v>#DIV/0!</v>
      </c>
      <c r="D169" s="109" t="e">
        <f t="shared" ref="D169" si="89">(D168/G168)*100</f>
        <v>#DIV/0!</v>
      </c>
      <c r="E169" s="109" t="e">
        <f>(E168/G168)*100</f>
        <v>#DIV/0!</v>
      </c>
      <c r="F169" s="109" t="e">
        <f>(F168/G168)*100</f>
        <v>#DIV/0!</v>
      </c>
      <c r="G169" s="110" t="e">
        <f t="shared" si="83"/>
        <v>#DIV/0!</v>
      </c>
      <c r="I169" s="73" t="s">
        <v>357</v>
      </c>
      <c r="J169" s="109" t="e">
        <f>(J168/O168)*100</f>
        <v>#DIV/0!</v>
      </c>
      <c r="K169" s="109" t="e">
        <f>(K168/O168)*100</f>
        <v>#DIV/0!</v>
      </c>
      <c r="L169" s="109" t="e">
        <f t="shared" ref="L169" si="90">(L168/O168)*100</f>
        <v>#DIV/0!</v>
      </c>
      <c r="M169" s="109" t="e">
        <f>(M168/O168)*100</f>
        <v>#DIV/0!</v>
      </c>
      <c r="N169" s="109" t="e">
        <f>(N168/O168)*100</f>
        <v>#DIV/0!</v>
      </c>
      <c r="O169" s="110" t="e">
        <f t="shared" si="84"/>
        <v>#DIV/0!</v>
      </c>
      <c r="P169" s="17"/>
    </row>
    <row r="170" spans="1:16" x14ac:dyDescent="0.2">
      <c r="A170" s="73" t="s">
        <v>279</v>
      </c>
      <c r="B170" s="106">
        <v>0</v>
      </c>
      <c r="C170" s="106">
        <v>0</v>
      </c>
      <c r="D170" s="106">
        <v>0</v>
      </c>
      <c r="E170" s="106">
        <v>3</v>
      </c>
      <c r="F170" s="107">
        <v>4</v>
      </c>
      <c r="G170" s="108">
        <f t="shared" si="83"/>
        <v>7</v>
      </c>
      <c r="I170" s="73" t="s">
        <v>279</v>
      </c>
      <c r="J170" s="106">
        <v>1</v>
      </c>
      <c r="K170" s="106">
        <v>3</v>
      </c>
      <c r="L170" s="106">
        <v>1</v>
      </c>
      <c r="M170" s="106">
        <v>1</v>
      </c>
      <c r="N170" s="107">
        <v>1</v>
      </c>
      <c r="O170" s="108">
        <f t="shared" si="84"/>
        <v>7</v>
      </c>
      <c r="P170" s="17"/>
    </row>
    <row r="171" spans="1:16" x14ac:dyDescent="0.2">
      <c r="A171" s="73" t="s">
        <v>353</v>
      </c>
      <c r="B171" s="109">
        <f>(B170/G170)*100</f>
        <v>0</v>
      </c>
      <c r="C171" s="109">
        <f>(C170/G170)*100</f>
        <v>0</v>
      </c>
      <c r="D171" s="109">
        <f>(D170/G170)*100</f>
        <v>0</v>
      </c>
      <c r="E171" s="109">
        <f>(E170/G170)*100</f>
        <v>42.857142857142854</v>
      </c>
      <c r="F171" s="109">
        <f>(F170/G170)*100</f>
        <v>57.142857142857139</v>
      </c>
      <c r="G171" s="110">
        <f t="shared" si="83"/>
        <v>100</v>
      </c>
      <c r="I171" s="73" t="s">
        <v>353</v>
      </c>
      <c r="J171" s="109">
        <f>(J170/O170)*100</f>
        <v>14.285714285714285</v>
      </c>
      <c r="K171" s="109">
        <f>(K170/O170)*100</f>
        <v>42.857142857142854</v>
      </c>
      <c r="L171" s="109">
        <f>(L170/O170)*100</f>
        <v>14.285714285714285</v>
      </c>
      <c r="M171" s="109">
        <f>(M170/O170)*100</f>
        <v>14.285714285714285</v>
      </c>
      <c r="N171" s="109">
        <f>(N170/O170)*100</f>
        <v>14.285714285714285</v>
      </c>
      <c r="O171" s="110">
        <f t="shared" si="84"/>
        <v>99.999999999999972</v>
      </c>
      <c r="P171" s="17"/>
    </row>
    <row r="172" spans="1:16" x14ac:dyDescent="0.2">
      <c r="A172" s="73" t="s">
        <v>280</v>
      </c>
      <c r="B172" s="106">
        <v>0</v>
      </c>
      <c r="C172" s="106">
        <v>0</v>
      </c>
      <c r="D172" s="106">
        <v>0</v>
      </c>
      <c r="E172" s="106">
        <v>0</v>
      </c>
      <c r="F172" s="107">
        <v>1</v>
      </c>
      <c r="G172" s="108">
        <f t="shared" si="83"/>
        <v>1</v>
      </c>
      <c r="I172" s="73" t="s">
        <v>280</v>
      </c>
      <c r="J172" s="106">
        <v>0</v>
      </c>
      <c r="K172" s="106">
        <v>0</v>
      </c>
      <c r="L172" s="106">
        <v>1</v>
      </c>
      <c r="M172" s="106">
        <v>0</v>
      </c>
      <c r="N172" s="107">
        <v>0</v>
      </c>
      <c r="O172" s="108">
        <f t="shared" si="84"/>
        <v>1</v>
      </c>
      <c r="P172" s="17"/>
    </row>
    <row r="173" spans="1:16" x14ac:dyDescent="0.2">
      <c r="A173" s="73" t="s">
        <v>353</v>
      </c>
      <c r="B173" s="109">
        <f>(B172/G172)*100</f>
        <v>0</v>
      </c>
      <c r="C173" s="109">
        <f>(C172/G172)*100</f>
        <v>0</v>
      </c>
      <c r="D173" s="109">
        <f>(D172/G172)*100</f>
        <v>0</v>
      </c>
      <c r="E173" s="109">
        <f>(E172/G172)*100</f>
        <v>0</v>
      </c>
      <c r="F173" s="109">
        <f>(F172/G172)*100</f>
        <v>100</v>
      </c>
      <c r="G173" s="110">
        <f t="shared" si="83"/>
        <v>100</v>
      </c>
      <c r="I173" s="73" t="s">
        <v>353</v>
      </c>
      <c r="J173" s="109">
        <f>(J172/O172)*100</f>
        <v>0</v>
      </c>
      <c r="K173" s="109">
        <f>(K172/O172)*100</f>
        <v>0</v>
      </c>
      <c r="L173" s="109">
        <f>(L172/O172)*100</f>
        <v>100</v>
      </c>
      <c r="M173" s="109">
        <f>(M172/O172)*100</f>
        <v>0</v>
      </c>
      <c r="N173" s="109">
        <f>(N172/O172)*100</f>
        <v>0</v>
      </c>
      <c r="O173" s="110">
        <f t="shared" si="84"/>
        <v>100</v>
      </c>
      <c r="P173" s="17"/>
    </row>
    <row r="174" spans="1:16" x14ac:dyDescent="0.2">
      <c r="A174" s="73" t="s">
        <v>281</v>
      </c>
      <c r="B174" s="106">
        <v>0</v>
      </c>
      <c r="C174" s="106">
        <v>0</v>
      </c>
      <c r="D174" s="106">
        <v>0</v>
      </c>
      <c r="E174" s="106">
        <v>0</v>
      </c>
      <c r="F174" s="107">
        <v>0</v>
      </c>
      <c r="G174" s="108">
        <f t="shared" si="83"/>
        <v>0</v>
      </c>
      <c r="I174" s="73" t="s">
        <v>281</v>
      </c>
      <c r="J174" s="106">
        <v>0</v>
      </c>
      <c r="K174" s="106">
        <v>0</v>
      </c>
      <c r="L174" s="106">
        <v>0</v>
      </c>
      <c r="M174" s="106">
        <v>0</v>
      </c>
      <c r="N174" s="107">
        <v>0</v>
      </c>
      <c r="O174" s="108">
        <f t="shared" si="84"/>
        <v>0</v>
      </c>
      <c r="P174" s="17"/>
    </row>
    <row r="175" spans="1:16" x14ac:dyDescent="0.2">
      <c r="A175" s="73" t="s">
        <v>353</v>
      </c>
      <c r="B175" s="109" t="e">
        <f>(B174/G174)*100</f>
        <v>#DIV/0!</v>
      </c>
      <c r="C175" s="109" t="e">
        <f>(C174/G174)*100</f>
        <v>#DIV/0!</v>
      </c>
      <c r="D175" s="109" t="e">
        <f t="shared" ref="D175" si="91">(D174/G174)*100</f>
        <v>#DIV/0!</v>
      </c>
      <c r="E175" s="109" t="e">
        <f>(E174/G174)*100</f>
        <v>#DIV/0!</v>
      </c>
      <c r="F175" s="111" t="e">
        <f>(F174/G174)*100</f>
        <v>#DIV/0!</v>
      </c>
      <c r="G175" s="110" t="e">
        <f t="shared" si="83"/>
        <v>#DIV/0!</v>
      </c>
      <c r="I175" s="73" t="s">
        <v>353</v>
      </c>
      <c r="J175" s="109" t="e">
        <f>(J174/O174)*100</f>
        <v>#DIV/0!</v>
      </c>
      <c r="K175" s="109" t="e">
        <f>(K174/O174)*100</f>
        <v>#DIV/0!</v>
      </c>
      <c r="L175" s="109" t="e">
        <f t="shared" ref="L175" si="92">(L174/O174)*100</f>
        <v>#DIV/0!</v>
      </c>
      <c r="M175" s="109" t="e">
        <f>(M174/O174)*100</f>
        <v>#DIV/0!</v>
      </c>
      <c r="N175" s="111" t="e">
        <f>(N174/O174)*100</f>
        <v>#DIV/0!</v>
      </c>
      <c r="O175" s="110" t="e">
        <f t="shared" si="84"/>
        <v>#DIV/0!</v>
      </c>
      <c r="P175" s="17"/>
    </row>
    <row r="176" spans="1:16" x14ac:dyDescent="0.2">
      <c r="A176" s="33" t="s">
        <v>152</v>
      </c>
      <c r="B176" s="153">
        <f>B160+B162+B164+B166+B168+B170+B172+B174</f>
        <v>0</v>
      </c>
      <c r="C176" s="153">
        <f t="shared" ref="C176:F176" si="93">C160+C162+C164+C166+C168+C170+C172+C174</f>
        <v>0</v>
      </c>
      <c r="D176" s="153">
        <f t="shared" si="93"/>
        <v>0</v>
      </c>
      <c r="E176" s="153">
        <f t="shared" si="93"/>
        <v>3</v>
      </c>
      <c r="F176" s="153">
        <f t="shared" si="93"/>
        <v>10</v>
      </c>
      <c r="G176" s="116">
        <f t="shared" si="83"/>
        <v>13</v>
      </c>
      <c r="I176" s="33" t="s">
        <v>152</v>
      </c>
      <c r="J176" s="153">
        <f>J160+J162+J164+J166+J168+J170+J172+J174</f>
        <v>2</v>
      </c>
      <c r="K176" s="153">
        <f t="shared" ref="K176:N176" si="94">K160+K162+K164+K166+K168+K170+K172+K174</f>
        <v>5</v>
      </c>
      <c r="L176" s="153">
        <f t="shared" si="94"/>
        <v>3</v>
      </c>
      <c r="M176" s="153">
        <f t="shared" si="94"/>
        <v>2</v>
      </c>
      <c r="N176" s="153">
        <f t="shared" si="94"/>
        <v>1</v>
      </c>
      <c r="O176" s="116">
        <f t="shared" si="84"/>
        <v>13</v>
      </c>
      <c r="P176" s="17"/>
    </row>
    <row r="177" spans="1:27" customFormat="1" x14ac:dyDescent="0.2">
      <c r="A177" s="17"/>
      <c r="B177" s="17"/>
      <c r="C177" s="17"/>
      <c r="D177" s="17"/>
      <c r="E177" s="17"/>
      <c r="F177" s="17"/>
      <c r="G177" s="23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 spans="1:27" s="96" customFormat="1" ht="39" customHeight="1" x14ac:dyDescent="0.2">
      <c r="A178" s="233" t="s">
        <v>367</v>
      </c>
      <c r="B178" s="233"/>
      <c r="C178" s="233"/>
      <c r="D178" s="233"/>
      <c r="E178" s="233"/>
      <c r="F178" s="233"/>
      <c r="G178" s="233"/>
      <c r="H178" s="42"/>
      <c r="I178" s="233" t="s">
        <v>368</v>
      </c>
      <c r="J178" s="233"/>
      <c r="K178" s="233"/>
      <c r="L178" s="233"/>
      <c r="M178" s="233"/>
      <c r="N178" s="233"/>
      <c r="O178" s="233"/>
      <c r="Q178" s="96" t="s">
        <v>600</v>
      </c>
    </row>
    <row r="179" spans="1:27" ht="25.5" customHeight="1" x14ac:dyDescent="0.2">
      <c r="A179" s="113" t="s">
        <v>89</v>
      </c>
      <c r="B179" s="114" t="s">
        <v>554</v>
      </c>
      <c r="C179" s="114" t="s">
        <v>555</v>
      </c>
      <c r="D179" s="114" t="s">
        <v>556</v>
      </c>
      <c r="E179" s="114" t="s">
        <v>557</v>
      </c>
      <c r="F179" s="114" t="s">
        <v>585</v>
      </c>
      <c r="G179" s="115" t="s">
        <v>85</v>
      </c>
      <c r="I179" s="113" t="s">
        <v>89</v>
      </c>
      <c r="J179" s="114" t="s">
        <v>554</v>
      </c>
      <c r="K179" s="114" t="s">
        <v>555</v>
      </c>
      <c r="L179" s="114" t="s">
        <v>556</v>
      </c>
      <c r="M179" s="114" t="s">
        <v>557</v>
      </c>
      <c r="N179" s="114" t="s">
        <v>585</v>
      </c>
      <c r="O179" s="115" t="s">
        <v>85</v>
      </c>
      <c r="P179" s="17"/>
      <c r="Q179" s="17" t="s">
        <v>621</v>
      </c>
    </row>
    <row r="180" spans="1:27" s="22" customFormat="1" x14ac:dyDescent="0.2">
      <c r="A180" s="69" t="s">
        <v>177</v>
      </c>
      <c r="B180" s="106">
        <v>0</v>
      </c>
      <c r="C180" s="106">
        <v>0</v>
      </c>
      <c r="D180" s="106">
        <v>0</v>
      </c>
      <c r="E180" s="106">
        <v>3</v>
      </c>
      <c r="F180" s="107">
        <v>0</v>
      </c>
      <c r="G180" s="108">
        <f t="shared" ref="G180:G184" si="95">SUM(B180:F180)</f>
        <v>3</v>
      </c>
      <c r="H180" s="3"/>
      <c r="I180" s="69" t="s">
        <v>177</v>
      </c>
      <c r="J180" s="106">
        <v>0</v>
      </c>
      <c r="K180" s="106">
        <v>0</v>
      </c>
      <c r="L180" s="106">
        <v>0</v>
      </c>
      <c r="M180" s="106">
        <v>3</v>
      </c>
      <c r="N180" s="107">
        <v>0</v>
      </c>
      <c r="O180" s="108">
        <f t="shared" ref="O180:O184" si="96">SUM(J180:N180)</f>
        <v>3</v>
      </c>
    </row>
    <row r="181" spans="1:27" s="22" customFormat="1" x14ac:dyDescent="0.2">
      <c r="A181" s="69" t="s">
        <v>179</v>
      </c>
      <c r="B181" s="106">
        <v>0</v>
      </c>
      <c r="C181" s="106">
        <v>0</v>
      </c>
      <c r="D181" s="106">
        <v>1</v>
      </c>
      <c r="E181" s="106">
        <v>0</v>
      </c>
      <c r="F181" s="107">
        <v>1</v>
      </c>
      <c r="G181" s="108">
        <f t="shared" si="95"/>
        <v>2</v>
      </c>
      <c r="H181" s="3"/>
      <c r="I181" s="69" t="s">
        <v>179</v>
      </c>
      <c r="J181" s="106">
        <v>0</v>
      </c>
      <c r="K181" s="106">
        <v>0</v>
      </c>
      <c r="L181" s="106">
        <v>1</v>
      </c>
      <c r="M181" s="106">
        <v>1</v>
      </c>
      <c r="N181" s="107">
        <v>0</v>
      </c>
      <c r="O181" s="108">
        <f t="shared" si="96"/>
        <v>2</v>
      </c>
    </row>
    <row r="182" spans="1:27" s="22" customFormat="1" x14ac:dyDescent="0.2">
      <c r="A182" s="69" t="s">
        <v>178</v>
      </c>
      <c r="B182" s="106">
        <v>0</v>
      </c>
      <c r="C182" s="106">
        <v>0</v>
      </c>
      <c r="D182" s="106">
        <v>0</v>
      </c>
      <c r="E182" s="106">
        <v>0</v>
      </c>
      <c r="F182" s="107">
        <v>1</v>
      </c>
      <c r="G182" s="108">
        <f t="shared" si="95"/>
        <v>1</v>
      </c>
      <c r="H182" s="3"/>
      <c r="I182" s="69" t="s">
        <v>178</v>
      </c>
      <c r="J182" s="106">
        <v>0</v>
      </c>
      <c r="K182" s="106">
        <v>0</v>
      </c>
      <c r="L182" s="106">
        <v>1</v>
      </c>
      <c r="M182" s="106">
        <v>0</v>
      </c>
      <c r="N182" s="107">
        <v>0</v>
      </c>
      <c r="O182" s="108">
        <f t="shared" si="96"/>
        <v>1</v>
      </c>
    </row>
    <row r="183" spans="1:27" x14ac:dyDescent="0.2">
      <c r="A183" s="69" t="s">
        <v>54</v>
      </c>
      <c r="B183" s="106">
        <v>0</v>
      </c>
      <c r="C183" s="106">
        <v>0</v>
      </c>
      <c r="D183" s="106">
        <v>2</v>
      </c>
      <c r="E183" s="106">
        <v>3</v>
      </c>
      <c r="F183" s="107">
        <v>0</v>
      </c>
      <c r="G183" s="108">
        <f t="shared" si="95"/>
        <v>5</v>
      </c>
      <c r="I183" s="69" t="s">
        <v>54</v>
      </c>
      <c r="J183" s="106">
        <v>0</v>
      </c>
      <c r="K183" s="106">
        <v>1</v>
      </c>
      <c r="L183" s="106">
        <v>2</v>
      </c>
      <c r="M183" s="106">
        <v>2</v>
      </c>
      <c r="N183" s="107">
        <v>0</v>
      </c>
      <c r="O183" s="108">
        <f t="shared" si="96"/>
        <v>5</v>
      </c>
      <c r="P183" s="17"/>
    </row>
    <row r="184" spans="1:27" x14ac:dyDescent="0.2">
      <c r="A184" s="69" t="s">
        <v>16</v>
      </c>
      <c r="B184" s="106">
        <v>0</v>
      </c>
      <c r="C184" s="106">
        <v>0</v>
      </c>
      <c r="D184" s="106">
        <v>1</v>
      </c>
      <c r="E184" s="106">
        <v>0</v>
      </c>
      <c r="F184" s="107">
        <v>1</v>
      </c>
      <c r="G184" s="108">
        <f t="shared" si="95"/>
        <v>2</v>
      </c>
      <c r="I184" s="69" t="s">
        <v>16</v>
      </c>
      <c r="J184" s="106">
        <v>0</v>
      </c>
      <c r="K184" s="106">
        <v>1</v>
      </c>
      <c r="L184" s="106">
        <v>0</v>
      </c>
      <c r="M184" s="106">
        <v>1</v>
      </c>
      <c r="N184" s="107">
        <v>0</v>
      </c>
      <c r="O184" s="108">
        <f t="shared" si="96"/>
        <v>2</v>
      </c>
      <c r="P184" s="17"/>
    </row>
    <row r="185" spans="1:27" x14ac:dyDescent="0.2">
      <c r="A185" s="63" t="s">
        <v>185</v>
      </c>
      <c r="B185" s="112">
        <f>B182+B183+B184+B180+B181</f>
        <v>0</v>
      </c>
      <c r="C185" s="112">
        <f>C182+C183+C184+C180+C181</f>
        <v>0</v>
      </c>
      <c r="D185" s="112">
        <f>D182+D183+D184+D180+D181</f>
        <v>4</v>
      </c>
      <c r="E185" s="112">
        <f>E182+E183+E184+E180+E181</f>
        <v>6</v>
      </c>
      <c r="F185" s="112">
        <f>F182+F183+F184+F181+F180</f>
        <v>3</v>
      </c>
      <c r="G185" s="108">
        <f>SUM(B185:F185)</f>
        <v>13</v>
      </c>
      <c r="I185" s="63" t="s">
        <v>185</v>
      </c>
      <c r="J185" s="112">
        <f>J182+J183+J184+J180+J181</f>
        <v>0</v>
      </c>
      <c r="K185" s="112">
        <f>K182+K183+K184+K180+K181</f>
        <v>2</v>
      </c>
      <c r="L185" s="112">
        <f>L182+L183+L184+L180+L181</f>
        <v>4</v>
      </c>
      <c r="M185" s="112">
        <f>M182+M183+M184+M180+M181</f>
        <v>7</v>
      </c>
      <c r="N185" s="112">
        <f>N182+N183+N184+N181+N180</f>
        <v>0</v>
      </c>
      <c r="O185" s="108">
        <f>SUM(J185:N185)</f>
        <v>13</v>
      </c>
      <c r="P185" s="17"/>
    </row>
    <row r="186" spans="1:27" x14ac:dyDescent="0.2">
      <c r="A186" s="63" t="s">
        <v>186</v>
      </c>
      <c r="B186" s="97">
        <f>(B185/G185)*100</f>
        <v>0</v>
      </c>
      <c r="C186" s="97">
        <f>C185/G185*100</f>
        <v>0</v>
      </c>
      <c r="D186" s="97">
        <f>(D185/G185)*100</f>
        <v>30.76923076923077</v>
      </c>
      <c r="E186" s="97">
        <f>(E185/G185)*100</f>
        <v>46.153846153846153</v>
      </c>
      <c r="F186" s="97">
        <f>(F185/G185)*100</f>
        <v>23.076923076923077</v>
      </c>
      <c r="G186" s="110">
        <f t="shared" ref="G186" si="97">SUM(B186:F186)</f>
        <v>100</v>
      </c>
      <c r="I186" s="63" t="s">
        <v>186</v>
      </c>
      <c r="J186" s="97">
        <f>(J185/O185)*100</f>
        <v>0</v>
      </c>
      <c r="K186" s="97">
        <f>K185/O185*100</f>
        <v>15.384615384615385</v>
      </c>
      <c r="L186" s="97">
        <f>(L185/O185)*100</f>
        <v>30.76923076923077</v>
      </c>
      <c r="M186" s="97">
        <f>(M185/O185)*100</f>
        <v>53.846153846153847</v>
      </c>
      <c r="N186" s="97">
        <f>(N185/O185)*100</f>
        <v>0</v>
      </c>
      <c r="O186" s="110">
        <f t="shared" ref="O186" si="98">SUM(J186:N186)</f>
        <v>100</v>
      </c>
      <c r="P186" s="17"/>
    </row>
    <row r="187" spans="1:27" x14ac:dyDescent="0.2">
      <c r="A187" s="156" t="s">
        <v>528</v>
      </c>
      <c r="B187" s="232">
        <f>B186+C186</f>
        <v>0</v>
      </c>
      <c r="C187" s="232"/>
      <c r="D187" s="157">
        <f>D186</f>
        <v>30.76923076923077</v>
      </c>
      <c r="E187" s="232">
        <f>E186+F186</f>
        <v>69.230769230769226</v>
      </c>
      <c r="F187" s="232"/>
      <c r="G187" s="110"/>
      <c r="I187" s="156" t="s">
        <v>528</v>
      </c>
      <c r="J187" s="232">
        <f>J186+K186</f>
        <v>15.384615384615385</v>
      </c>
      <c r="K187" s="232"/>
      <c r="L187" s="157">
        <f>L186</f>
        <v>30.76923076923077</v>
      </c>
      <c r="M187" s="232">
        <f>M186+N186</f>
        <v>53.846153846153847</v>
      </c>
      <c r="N187" s="232"/>
      <c r="O187" s="110"/>
      <c r="P187" s="17"/>
    </row>
    <row r="188" spans="1:27" x14ac:dyDescent="0.2">
      <c r="A188" s="73" t="s">
        <v>352</v>
      </c>
      <c r="B188" s="106">
        <v>0</v>
      </c>
      <c r="C188" s="106">
        <v>0</v>
      </c>
      <c r="D188" s="106">
        <v>0</v>
      </c>
      <c r="E188" s="106">
        <v>0</v>
      </c>
      <c r="F188" s="107">
        <v>0</v>
      </c>
      <c r="G188" s="108">
        <f t="shared" ref="G188:G204" si="99">SUM(B188:F188)</f>
        <v>0</v>
      </c>
      <c r="I188" s="73" t="s">
        <v>352</v>
      </c>
      <c r="J188" s="106">
        <v>0</v>
      </c>
      <c r="K188" s="106">
        <v>0</v>
      </c>
      <c r="L188" s="106">
        <v>0</v>
      </c>
      <c r="M188" s="106">
        <v>0</v>
      </c>
      <c r="N188" s="107">
        <v>0</v>
      </c>
      <c r="O188" s="108">
        <f t="shared" ref="O188:O204" si="100">SUM(J188:N188)</f>
        <v>0</v>
      </c>
      <c r="P188" s="17"/>
    </row>
    <row r="189" spans="1:27" x14ac:dyDescent="0.2">
      <c r="A189" s="73" t="s">
        <v>353</v>
      </c>
      <c r="B189" s="109" t="e">
        <f>(B188/G188)*100</f>
        <v>#DIV/0!</v>
      </c>
      <c r="C189" s="109" t="e">
        <f>(C188/G188)*100</f>
        <v>#DIV/0!</v>
      </c>
      <c r="D189" s="109" t="e">
        <f>(D188/G188)*100</f>
        <v>#DIV/0!</v>
      </c>
      <c r="E189" s="109" t="e">
        <f>(E188/G188)*100</f>
        <v>#DIV/0!</v>
      </c>
      <c r="F189" s="109" t="e">
        <f>(F188/G188)*100</f>
        <v>#DIV/0!</v>
      </c>
      <c r="G189" s="110" t="e">
        <f t="shared" si="99"/>
        <v>#DIV/0!</v>
      </c>
      <c r="I189" s="73" t="s">
        <v>353</v>
      </c>
      <c r="J189" s="109" t="e">
        <f>(J188/O188)*100</f>
        <v>#DIV/0!</v>
      </c>
      <c r="K189" s="109" t="e">
        <f>(K188/O188)*100</f>
        <v>#DIV/0!</v>
      </c>
      <c r="L189" s="109" t="e">
        <f>(L188/O188)*100</f>
        <v>#DIV/0!</v>
      </c>
      <c r="M189" s="109" t="e">
        <f>(M188/O188)*100</f>
        <v>#DIV/0!</v>
      </c>
      <c r="N189" s="109" t="e">
        <f>(N188/O188)*100</f>
        <v>#DIV/0!</v>
      </c>
      <c r="O189" s="110" t="e">
        <f t="shared" si="100"/>
        <v>#DIV/0!</v>
      </c>
      <c r="P189" s="17"/>
    </row>
    <row r="190" spans="1:27" x14ac:dyDescent="0.2">
      <c r="A190" s="73" t="s">
        <v>275</v>
      </c>
      <c r="B190" s="106">
        <v>0</v>
      </c>
      <c r="C190" s="106">
        <v>0</v>
      </c>
      <c r="D190" s="106">
        <v>0</v>
      </c>
      <c r="E190" s="106">
        <v>0</v>
      </c>
      <c r="F190" s="107">
        <v>2</v>
      </c>
      <c r="G190" s="108">
        <f t="shared" si="99"/>
        <v>2</v>
      </c>
      <c r="I190" s="73" t="s">
        <v>275</v>
      </c>
      <c r="J190" s="106">
        <v>0</v>
      </c>
      <c r="K190" s="106">
        <v>0</v>
      </c>
      <c r="L190" s="106">
        <v>1</v>
      </c>
      <c r="M190" s="106">
        <v>1</v>
      </c>
      <c r="N190" s="107">
        <v>0</v>
      </c>
      <c r="O190" s="108">
        <f t="shared" si="100"/>
        <v>2</v>
      </c>
      <c r="P190" s="17"/>
    </row>
    <row r="191" spans="1:27" x14ac:dyDescent="0.2">
      <c r="A191" s="73" t="s">
        <v>354</v>
      </c>
      <c r="B191" s="109">
        <f>(B190/G190)*100</f>
        <v>0</v>
      </c>
      <c r="C191" s="109">
        <f>(C190/G190)*100</f>
        <v>0</v>
      </c>
      <c r="D191" s="109">
        <f>(D190/G190)*100</f>
        <v>0</v>
      </c>
      <c r="E191" s="109">
        <f>(E190/G190)*100</f>
        <v>0</v>
      </c>
      <c r="F191" s="109">
        <f>(F190/G190)*100</f>
        <v>100</v>
      </c>
      <c r="G191" s="110">
        <f t="shared" si="99"/>
        <v>100</v>
      </c>
      <c r="I191" s="73" t="s">
        <v>354</v>
      </c>
      <c r="J191" s="109">
        <f>(J190/O190)*100</f>
        <v>0</v>
      </c>
      <c r="K191" s="109">
        <f>(K190/O190)*100</f>
        <v>0</v>
      </c>
      <c r="L191" s="109">
        <f>(L190/O190)*100</f>
        <v>50</v>
      </c>
      <c r="M191" s="109">
        <f>(M190/O190)*100</f>
        <v>50</v>
      </c>
      <c r="N191" s="109">
        <f>(N190/O190)*100</f>
        <v>0</v>
      </c>
      <c r="O191" s="110">
        <f t="shared" si="100"/>
        <v>100</v>
      </c>
      <c r="P191" s="17"/>
    </row>
    <row r="192" spans="1:27" x14ac:dyDescent="0.2">
      <c r="A192" s="73" t="s">
        <v>276</v>
      </c>
      <c r="B192" s="106">
        <v>0</v>
      </c>
      <c r="C192" s="106">
        <v>0</v>
      </c>
      <c r="D192" s="106">
        <v>1</v>
      </c>
      <c r="E192" s="106">
        <v>1</v>
      </c>
      <c r="F192" s="107">
        <v>0</v>
      </c>
      <c r="G192" s="108">
        <f t="shared" si="99"/>
        <v>2</v>
      </c>
      <c r="I192" s="73" t="s">
        <v>276</v>
      </c>
      <c r="J192" s="106">
        <v>0</v>
      </c>
      <c r="K192" s="106">
        <v>1</v>
      </c>
      <c r="L192" s="106">
        <v>0</v>
      </c>
      <c r="M192" s="106">
        <v>1</v>
      </c>
      <c r="N192" s="107">
        <v>0</v>
      </c>
      <c r="O192" s="108">
        <f t="shared" si="100"/>
        <v>2</v>
      </c>
      <c r="P192" s="17"/>
    </row>
    <row r="193" spans="1:27" x14ac:dyDescent="0.2">
      <c r="A193" s="73" t="s">
        <v>355</v>
      </c>
      <c r="B193" s="109">
        <f>(B192/G192)*100</f>
        <v>0</v>
      </c>
      <c r="C193" s="109">
        <f>(C192/G192)*100</f>
        <v>0</v>
      </c>
      <c r="D193" s="109">
        <f t="shared" ref="D193" si="101">(D192/G192)*100</f>
        <v>50</v>
      </c>
      <c r="E193" s="109">
        <f>(E192/G192)*100</f>
        <v>50</v>
      </c>
      <c r="F193" s="111">
        <f>(F192/G192)*100</f>
        <v>0</v>
      </c>
      <c r="G193" s="110">
        <f t="shared" si="99"/>
        <v>100</v>
      </c>
      <c r="I193" s="73" t="s">
        <v>355</v>
      </c>
      <c r="J193" s="109">
        <f>(J192/O192)*100</f>
        <v>0</v>
      </c>
      <c r="K193" s="109">
        <f>(K192/O192)*100</f>
        <v>50</v>
      </c>
      <c r="L193" s="109">
        <f t="shared" ref="L193" si="102">(L192/O192)*100</f>
        <v>0</v>
      </c>
      <c r="M193" s="109">
        <f>(M192/O192)*100</f>
        <v>50</v>
      </c>
      <c r="N193" s="111">
        <f>(N192/O192)*100</f>
        <v>0</v>
      </c>
      <c r="O193" s="110">
        <f t="shared" si="100"/>
        <v>100</v>
      </c>
      <c r="P193" s="17"/>
    </row>
    <row r="194" spans="1:27" x14ac:dyDescent="0.2">
      <c r="A194" s="73" t="s">
        <v>277</v>
      </c>
      <c r="B194" s="106">
        <v>0</v>
      </c>
      <c r="C194" s="106">
        <v>0</v>
      </c>
      <c r="D194" s="106">
        <v>0</v>
      </c>
      <c r="E194" s="106">
        <v>0</v>
      </c>
      <c r="F194" s="107">
        <v>1</v>
      </c>
      <c r="G194" s="108">
        <f t="shared" si="99"/>
        <v>1</v>
      </c>
      <c r="I194" s="73" t="s">
        <v>277</v>
      </c>
      <c r="J194" s="106">
        <v>0</v>
      </c>
      <c r="K194" s="106">
        <v>0</v>
      </c>
      <c r="L194" s="106">
        <v>0</v>
      </c>
      <c r="M194" s="106">
        <v>1</v>
      </c>
      <c r="N194" s="107">
        <v>0</v>
      </c>
      <c r="O194" s="108">
        <f t="shared" si="100"/>
        <v>1</v>
      </c>
      <c r="P194" s="17"/>
    </row>
    <row r="195" spans="1:27" x14ac:dyDescent="0.2">
      <c r="A195" s="73" t="s">
        <v>356</v>
      </c>
      <c r="B195" s="109">
        <f>(B194/G194)*100</f>
        <v>0</v>
      </c>
      <c r="C195" s="109">
        <f>(C194/G194)*100</f>
        <v>0</v>
      </c>
      <c r="D195" s="109">
        <f t="shared" ref="D195" si="103">(D194/G194)*100</f>
        <v>0</v>
      </c>
      <c r="E195" s="109">
        <f>(E194/G194)*100</f>
        <v>0</v>
      </c>
      <c r="F195" s="111">
        <f>(F194/G194)*100</f>
        <v>100</v>
      </c>
      <c r="G195" s="110">
        <f t="shared" si="99"/>
        <v>100</v>
      </c>
      <c r="I195" s="73" t="s">
        <v>356</v>
      </c>
      <c r="J195" s="109">
        <f>(J194/O194)*100</f>
        <v>0</v>
      </c>
      <c r="K195" s="109">
        <f>(K194/O194)*100</f>
        <v>0</v>
      </c>
      <c r="L195" s="109">
        <f t="shared" ref="L195" si="104">(L194/O194)*100</f>
        <v>0</v>
      </c>
      <c r="M195" s="109">
        <f>(M194/O194)*100</f>
        <v>100</v>
      </c>
      <c r="N195" s="111">
        <f>(N194/O194)*100</f>
        <v>0</v>
      </c>
      <c r="O195" s="110">
        <f t="shared" si="100"/>
        <v>100</v>
      </c>
      <c r="P195" s="17"/>
    </row>
    <row r="196" spans="1:27" x14ac:dyDescent="0.2">
      <c r="A196" s="73" t="s">
        <v>278</v>
      </c>
      <c r="B196" s="106">
        <v>0</v>
      </c>
      <c r="C196" s="106">
        <v>0</v>
      </c>
      <c r="D196" s="106">
        <v>0</v>
      </c>
      <c r="E196" s="106">
        <v>0</v>
      </c>
      <c r="F196" s="107">
        <v>0</v>
      </c>
      <c r="G196" s="108">
        <f t="shared" si="99"/>
        <v>0</v>
      </c>
      <c r="I196" s="73" t="s">
        <v>278</v>
      </c>
      <c r="J196" s="106">
        <v>0</v>
      </c>
      <c r="K196" s="106">
        <v>0</v>
      </c>
      <c r="L196" s="106">
        <v>0</v>
      </c>
      <c r="M196" s="106">
        <v>0</v>
      </c>
      <c r="N196" s="107">
        <v>0</v>
      </c>
      <c r="O196" s="108">
        <f t="shared" si="100"/>
        <v>0</v>
      </c>
      <c r="P196" s="17"/>
    </row>
    <row r="197" spans="1:27" x14ac:dyDescent="0.2">
      <c r="A197" s="73" t="s">
        <v>357</v>
      </c>
      <c r="B197" s="109" t="e">
        <f>(B196/G196)*100</f>
        <v>#DIV/0!</v>
      </c>
      <c r="C197" s="109" t="e">
        <f>(C196/G196)*100</f>
        <v>#DIV/0!</v>
      </c>
      <c r="D197" s="109" t="e">
        <f t="shared" ref="D197" si="105">(D196/G196)*100</f>
        <v>#DIV/0!</v>
      </c>
      <c r="E197" s="109" t="e">
        <f>(E196/G196)*100</f>
        <v>#DIV/0!</v>
      </c>
      <c r="F197" s="109" t="e">
        <f>(F196/G196)*100</f>
        <v>#DIV/0!</v>
      </c>
      <c r="G197" s="110" t="e">
        <f t="shared" si="99"/>
        <v>#DIV/0!</v>
      </c>
      <c r="I197" s="73" t="s">
        <v>357</v>
      </c>
      <c r="J197" s="109" t="e">
        <f>(J196/O196)*100</f>
        <v>#DIV/0!</v>
      </c>
      <c r="K197" s="109" t="e">
        <f>(K196/O196)*100</f>
        <v>#DIV/0!</v>
      </c>
      <c r="L197" s="109" t="e">
        <f t="shared" ref="L197" si="106">(L196/O196)*100</f>
        <v>#DIV/0!</v>
      </c>
      <c r="M197" s="109" t="e">
        <f>(M196/O196)*100</f>
        <v>#DIV/0!</v>
      </c>
      <c r="N197" s="109" t="e">
        <f>(N196/O196)*100</f>
        <v>#DIV/0!</v>
      </c>
      <c r="O197" s="110" t="e">
        <f t="shared" si="100"/>
        <v>#DIV/0!</v>
      </c>
      <c r="P197" s="17"/>
    </row>
    <row r="198" spans="1:27" x14ac:dyDescent="0.2">
      <c r="A198" s="73" t="s">
        <v>279</v>
      </c>
      <c r="B198" s="106">
        <v>0</v>
      </c>
      <c r="C198" s="106">
        <v>0</v>
      </c>
      <c r="D198" s="106">
        <v>3</v>
      </c>
      <c r="E198" s="106">
        <v>4</v>
      </c>
      <c r="F198" s="107">
        <v>0</v>
      </c>
      <c r="G198" s="108">
        <f t="shared" si="99"/>
        <v>7</v>
      </c>
      <c r="I198" s="73" t="s">
        <v>279</v>
      </c>
      <c r="J198" s="106">
        <v>0</v>
      </c>
      <c r="K198" s="106">
        <v>1</v>
      </c>
      <c r="L198" s="106">
        <v>3</v>
      </c>
      <c r="M198" s="106">
        <v>3</v>
      </c>
      <c r="N198" s="107">
        <v>0</v>
      </c>
      <c r="O198" s="108">
        <f t="shared" si="100"/>
        <v>7</v>
      </c>
      <c r="P198" s="17"/>
    </row>
    <row r="199" spans="1:27" x14ac:dyDescent="0.2">
      <c r="A199" s="73" t="s">
        <v>353</v>
      </c>
      <c r="B199" s="109">
        <f>(B198/G198)*100</f>
        <v>0</v>
      </c>
      <c r="C199" s="109">
        <f>(C198/G198)*100</f>
        <v>0</v>
      </c>
      <c r="D199" s="109">
        <f>(D198/G198)*100</f>
        <v>42.857142857142854</v>
      </c>
      <c r="E199" s="109">
        <f>(E198/G198)*100</f>
        <v>57.142857142857139</v>
      </c>
      <c r="F199" s="109">
        <f>(F198/G198)*100</f>
        <v>0</v>
      </c>
      <c r="G199" s="110">
        <f t="shared" si="99"/>
        <v>100</v>
      </c>
      <c r="I199" s="73" t="s">
        <v>353</v>
      </c>
      <c r="J199" s="109">
        <f>(J198/O198)*100</f>
        <v>0</v>
      </c>
      <c r="K199" s="109">
        <f>(K198/O198)*100</f>
        <v>14.285714285714285</v>
      </c>
      <c r="L199" s="109">
        <f>(L198/O198)*100</f>
        <v>42.857142857142854</v>
      </c>
      <c r="M199" s="109">
        <f>(M198/O198)*100</f>
        <v>42.857142857142854</v>
      </c>
      <c r="N199" s="109">
        <f>(N198/O198)*100</f>
        <v>0</v>
      </c>
      <c r="O199" s="110">
        <f t="shared" si="100"/>
        <v>100</v>
      </c>
      <c r="P199" s="17"/>
    </row>
    <row r="200" spans="1:27" x14ac:dyDescent="0.2">
      <c r="A200" s="73" t="s">
        <v>280</v>
      </c>
      <c r="B200" s="106">
        <v>0</v>
      </c>
      <c r="C200" s="106">
        <v>0</v>
      </c>
      <c r="D200" s="106">
        <v>0</v>
      </c>
      <c r="E200" s="106">
        <v>1</v>
      </c>
      <c r="F200" s="107">
        <v>0</v>
      </c>
      <c r="G200" s="108">
        <f t="shared" si="99"/>
        <v>1</v>
      </c>
      <c r="I200" s="73" t="s">
        <v>280</v>
      </c>
      <c r="J200" s="106">
        <v>0</v>
      </c>
      <c r="K200" s="106">
        <v>0</v>
      </c>
      <c r="L200" s="106">
        <v>0</v>
      </c>
      <c r="M200" s="106">
        <v>1</v>
      </c>
      <c r="N200" s="107">
        <v>0</v>
      </c>
      <c r="O200" s="108">
        <f t="shared" si="100"/>
        <v>1</v>
      </c>
      <c r="P200" s="17"/>
    </row>
    <row r="201" spans="1:27" x14ac:dyDescent="0.2">
      <c r="A201" s="73" t="s">
        <v>353</v>
      </c>
      <c r="B201" s="109">
        <f>(B200/G200)*100</f>
        <v>0</v>
      </c>
      <c r="C201" s="109">
        <f>(C200/G200)*100</f>
        <v>0</v>
      </c>
      <c r="D201" s="109">
        <f>(D200/G200)*100</f>
        <v>0</v>
      </c>
      <c r="E201" s="109">
        <f>(E200/G200)*100</f>
        <v>100</v>
      </c>
      <c r="F201" s="109">
        <f>(F200/G200)*100</f>
        <v>0</v>
      </c>
      <c r="G201" s="110">
        <f t="shared" si="99"/>
        <v>100</v>
      </c>
      <c r="I201" s="73" t="s">
        <v>353</v>
      </c>
      <c r="J201" s="109">
        <f>(J200/O200)*100</f>
        <v>0</v>
      </c>
      <c r="K201" s="109">
        <f>(K200/O200)*100</f>
        <v>0</v>
      </c>
      <c r="L201" s="109">
        <f>(L200/O200)*100</f>
        <v>0</v>
      </c>
      <c r="M201" s="109">
        <f>(M200/O200)*100</f>
        <v>100</v>
      </c>
      <c r="N201" s="109">
        <f>(N200/O200)*100</f>
        <v>0</v>
      </c>
      <c r="O201" s="110">
        <f t="shared" si="100"/>
        <v>100</v>
      </c>
      <c r="P201" s="17"/>
    </row>
    <row r="202" spans="1:27" x14ac:dyDescent="0.2">
      <c r="A202" s="73" t="s">
        <v>281</v>
      </c>
      <c r="B202" s="106">
        <v>0</v>
      </c>
      <c r="C202" s="106">
        <v>0</v>
      </c>
      <c r="D202" s="106">
        <v>0</v>
      </c>
      <c r="E202" s="106">
        <v>0</v>
      </c>
      <c r="F202" s="107">
        <v>0</v>
      </c>
      <c r="G202" s="108">
        <f t="shared" si="99"/>
        <v>0</v>
      </c>
      <c r="I202" s="73" t="s">
        <v>281</v>
      </c>
      <c r="J202" s="106">
        <v>0</v>
      </c>
      <c r="K202" s="106">
        <v>0</v>
      </c>
      <c r="L202" s="106">
        <v>0</v>
      </c>
      <c r="M202" s="106">
        <v>0</v>
      </c>
      <c r="N202" s="107">
        <v>0</v>
      </c>
      <c r="O202" s="108">
        <f t="shared" si="100"/>
        <v>0</v>
      </c>
      <c r="P202" s="17"/>
    </row>
    <row r="203" spans="1:27" x14ac:dyDescent="0.2">
      <c r="A203" s="73" t="s">
        <v>353</v>
      </c>
      <c r="B203" s="109" t="e">
        <f>(B202/G202)*100</f>
        <v>#DIV/0!</v>
      </c>
      <c r="C203" s="109" t="e">
        <f>(C202/G202)*100</f>
        <v>#DIV/0!</v>
      </c>
      <c r="D203" s="109" t="e">
        <f t="shared" ref="D203" si="107">(D202/G202)*100</f>
        <v>#DIV/0!</v>
      </c>
      <c r="E203" s="109" t="e">
        <f>(E202/G202)*100</f>
        <v>#DIV/0!</v>
      </c>
      <c r="F203" s="111" t="e">
        <f>(F202/G202)*100</f>
        <v>#DIV/0!</v>
      </c>
      <c r="G203" s="110" t="e">
        <f t="shared" si="99"/>
        <v>#DIV/0!</v>
      </c>
      <c r="I203" s="73" t="s">
        <v>353</v>
      </c>
      <c r="J203" s="109" t="e">
        <f>(J202/O202)*100</f>
        <v>#DIV/0!</v>
      </c>
      <c r="K203" s="109" t="e">
        <f>(K202/O202)*100</f>
        <v>#DIV/0!</v>
      </c>
      <c r="L203" s="109" t="e">
        <f t="shared" ref="L203" si="108">(L202/O202)*100</f>
        <v>#DIV/0!</v>
      </c>
      <c r="M203" s="109" t="e">
        <f>(M202/O202)*100</f>
        <v>#DIV/0!</v>
      </c>
      <c r="N203" s="111" t="e">
        <f>(N202/O202)*100</f>
        <v>#DIV/0!</v>
      </c>
      <c r="O203" s="110" t="e">
        <f t="shared" si="100"/>
        <v>#DIV/0!</v>
      </c>
      <c r="P203" s="17"/>
    </row>
    <row r="204" spans="1:27" x14ac:dyDescent="0.2">
      <c r="A204" s="33" t="s">
        <v>152</v>
      </c>
      <c r="B204" s="153">
        <f>B188+B190+B192+B194+B196+B198+B200+B202</f>
        <v>0</v>
      </c>
      <c r="C204" s="153">
        <f t="shared" ref="C204:F204" si="109">C188+C190+C192+C194+C196+C198+C200+C202</f>
        <v>0</v>
      </c>
      <c r="D204" s="153">
        <f t="shared" si="109"/>
        <v>4</v>
      </c>
      <c r="E204" s="153">
        <f t="shared" si="109"/>
        <v>6</v>
      </c>
      <c r="F204" s="153">
        <f t="shared" si="109"/>
        <v>3</v>
      </c>
      <c r="G204" s="116">
        <f t="shared" si="99"/>
        <v>13</v>
      </c>
      <c r="I204" s="33" t="s">
        <v>152</v>
      </c>
      <c r="J204" s="153">
        <f>J188+J190+J192+J194+J196+J198+J200+J202</f>
        <v>0</v>
      </c>
      <c r="K204" s="153">
        <f t="shared" ref="K204:N204" si="110">K188+K190+K192+K194+K196+K198+K200+K202</f>
        <v>2</v>
      </c>
      <c r="L204" s="153">
        <f t="shared" si="110"/>
        <v>4</v>
      </c>
      <c r="M204" s="153">
        <f t="shared" si="110"/>
        <v>7</v>
      </c>
      <c r="N204" s="153">
        <f t="shared" si="110"/>
        <v>0</v>
      </c>
      <c r="O204" s="116">
        <f t="shared" si="100"/>
        <v>13</v>
      </c>
      <c r="P204" s="17"/>
    </row>
    <row r="205" spans="1:27" customFormat="1" x14ac:dyDescent="0.2">
      <c r="A205" s="17"/>
      <c r="B205" s="17"/>
      <c r="C205" s="17"/>
      <c r="D205" s="17"/>
      <c r="E205" s="17"/>
      <c r="F205" s="17"/>
      <c r="G205" s="23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 spans="1:27" s="96" customFormat="1" ht="39" customHeight="1" x14ac:dyDescent="0.2">
      <c r="A206" s="233" t="s">
        <v>369</v>
      </c>
      <c r="B206" s="233"/>
      <c r="C206" s="233"/>
      <c r="D206" s="233"/>
      <c r="E206" s="233"/>
      <c r="F206" s="233"/>
      <c r="G206" s="233"/>
      <c r="H206" s="42"/>
      <c r="I206" s="234" t="s">
        <v>370</v>
      </c>
      <c r="J206" s="234"/>
      <c r="K206" s="234"/>
      <c r="L206" s="234"/>
      <c r="M206" s="234"/>
      <c r="N206" s="234"/>
      <c r="O206" s="234"/>
      <c r="Q206" s="96" t="s">
        <v>588</v>
      </c>
    </row>
    <row r="207" spans="1:27" ht="25.5" customHeight="1" x14ac:dyDescent="0.2">
      <c r="A207" s="113" t="s">
        <v>89</v>
      </c>
      <c r="B207" s="114" t="s">
        <v>554</v>
      </c>
      <c r="C207" s="114" t="s">
        <v>555</v>
      </c>
      <c r="D207" s="114" t="s">
        <v>556</v>
      </c>
      <c r="E207" s="114" t="s">
        <v>557</v>
      </c>
      <c r="F207" s="114" t="s">
        <v>585</v>
      </c>
      <c r="G207" s="115" t="s">
        <v>85</v>
      </c>
      <c r="I207" s="113" t="s">
        <v>89</v>
      </c>
      <c r="J207" s="114" t="s">
        <v>554</v>
      </c>
      <c r="K207" s="114" t="s">
        <v>555</v>
      </c>
      <c r="L207" s="114" t="s">
        <v>556</v>
      </c>
      <c r="M207" s="114" t="s">
        <v>557</v>
      </c>
      <c r="N207" s="114" t="s">
        <v>585</v>
      </c>
      <c r="O207" s="115" t="s">
        <v>85</v>
      </c>
      <c r="P207" s="17"/>
    </row>
    <row r="208" spans="1:27" s="22" customFormat="1" x14ac:dyDescent="0.2">
      <c r="A208" s="69" t="s">
        <v>177</v>
      </c>
      <c r="B208" s="106">
        <v>0</v>
      </c>
      <c r="C208" s="106">
        <v>0</v>
      </c>
      <c r="D208" s="106">
        <v>0</v>
      </c>
      <c r="E208" s="106">
        <v>1</v>
      </c>
      <c r="F208" s="107">
        <v>2</v>
      </c>
      <c r="G208" s="108">
        <f t="shared" ref="G208:G212" si="111">SUM(B208:F208)</f>
        <v>3</v>
      </c>
      <c r="H208" s="3"/>
      <c r="I208" s="69" t="s">
        <v>177</v>
      </c>
      <c r="J208" s="106">
        <v>0</v>
      </c>
      <c r="K208" s="106">
        <v>0</v>
      </c>
      <c r="L208" s="106">
        <v>1</v>
      </c>
      <c r="M208" s="106">
        <v>2</v>
      </c>
      <c r="N208" s="107">
        <v>0</v>
      </c>
      <c r="O208" s="108">
        <f t="shared" ref="O208:O212" si="112">SUM(J208:N208)</f>
        <v>3</v>
      </c>
    </row>
    <row r="209" spans="1:16" s="22" customFormat="1" x14ac:dyDescent="0.2">
      <c r="A209" s="69" t="s">
        <v>179</v>
      </c>
      <c r="B209" s="106">
        <v>0</v>
      </c>
      <c r="C209" s="106">
        <v>0</v>
      </c>
      <c r="D209" s="106">
        <v>1</v>
      </c>
      <c r="E209" s="106">
        <v>0</v>
      </c>
      <c r="F209" s="107">
        <v>1</v>
      </c>
      <c r="G209" s="108">
        <f t="shared" si="111"/>
        <v>2</v>
      </c>
      <c r="H209" s="3"/>
      <c r="I209" s="69" t="s">
        <v>179</v>
      </c>
      <c r="J209" s="106">
        <v>0</v>
      </c>
      <c r="K209" s="106">
        <v>0</v>
      </c>
      <c r="L209" s="106">
        <v>0</v>
      </c>
      <c r="M209" s="106">
        <v>2</v>
      </c>
      <c r="N209" s="107">
        <v>0</v>
      </c>
      <c r="O209" s="108">
        <f t="shared" si="112"/>
        <v>2</v>
      </c>
    </row>
    <row r="210" spans="1:16" s="22" customFormat="1" x14ac:dyDescent="0.2">
      <c r="A210" s="69" t="s">
        <v>178</v>
      </c>
      <c r="B210" s="106">
        <v>0</v>
      </c>
      <c r="C210" s="106">
        <v>0</v>
      </c>
      <c r="D210" s="106">
        <v>0</v>
      </c>
      <c r="E210" s="106">
        <v>1</v>
      </c>
      <c r="F210" s="107">
        <v>0</v>
      </c>
      <c r="G210" s="108">
        <f t="shared" si="111"/>
        <v>1</v>
      </c>
      <c r="H210" s="3"/>
      <c r="I210" s="69" t="s">
        <v>178</v>
      </c>
      <c r="J210" s="106">
        <v>0</v>
      </c>
      <c r="K210" s="106">
        <v>1</v>
      </c>
      <c r="L210" s="106">
        <v>0</v>
      </c>
      <c r="M210" s="106">
        <v>0</v>
      </c>
      <c r="N210" s="107">
        <v>0</v>
      </c>
      <c r="O210" s="108">
        <f t="shared" si="112"/>
        <v>1</v>
      </c>
    </row>
    <row r="211" spans="1:16" x14ac:dyDescent="0.2">
      <c r="A211" s="69" t="s">
        <v>54</v>
      </c>
      <c r="B211" s="106">
        <v>0</v>
      </c>
      <c r="C211" s="106">
        <v>0</v>
      </c>
      <c r="D211" s="106">
        <v>1</v>
      </c>
      <c r="E211" s="106">
        <v>1</v>
      </c>
      <c r="F211" s="107">
        <v>3</v>
      </c>
      <c r="G211" s="108">
        <f t="shared" si="111"/>
        <v>5</v>
      </c>
      <c r="I211" s="69" t="s">
        <v>54</v>
      </c>
      <c r="J211" s="106">
        <v>0</v>
      </c>
      <c r="K211" s="106">
        <v>0</v>
      </c>
      <c r="L211" s="106">
        <v>1</v>
      </c>
      <c r="M211" s="106">
        <v>2</v>
      </c>
      <c r="N211" s="107">
        <v>2</v>
      </c>
      <c r="O211" s="108">
        <f t="shared" si="112"/>
        <v>5</v>
      </c>
      <c r="P211" s="17"/>
    </row>
    <row r="212" spans="1:16" x14ac:dyDescent="0.2">
      <c r="A212" s="69" t="s">
        <v>16</v>
      </c>
      <c r="B212" s="106">
        <v>0</v>
      </c>
      <c r="C212" s="106">
        <v>0</v>
      </c>
      <c r="D212" s="106">
        <v>0</v>
      </c>
      <c r="E212" s="106">
        <v>0</v>
      </c>
      <c r="F212" s="107">
        <v>2</v>
      </c>
      <c r="G212" s="108">
        <f t="shared" si="111"/>
        <v>2</v>
      </c>
      <c r="I212" s="69" t="s">
        <v>16</v>
      </c>
      <c r="J212" s="106">
        <v>0</v>
      </c>
      <c r="K212" s="106">
        <v>0</v>
      </c>
      <c r="L212" s="106">
        <v>0</v>
      </c>
      <c r="M212" s="106">
        <v>2</v>
      </c>
      <c r="N212" s="107">
        <v>0</v>
      </c>
      <c r="O212" s="108">
        <f t="shared" si="112"/>
        <v>2</v>
      </c>
      <c r="P212" s="17"/>
    </row>
    <row r="213" spans="1:16" x14ac:dyDescent="0.2">
      <c r="A213" s="63" t="s">
        <v>185</v>
      </c>
      <c r="B213" s="112">
        <f>B210+B211+B212+B208+B209</f>
        <v>0</v>
      </c>
      <c r="C213" s="112">
        <f>C210+C211+C212+C208+C209</f>
        <v>0</v>
      </c>
      <c r="D213" s="112">
        <f>D210+D211+D212+D208+D209</f>
        <v>2</v>
      </c>
      <c r="E213" s="112">
        <f>E210+E211+E212+E208+E209</f>
        <v>3</v>
      </c>
      <c r="F213" s="112">
        <f>F210+F211+F212+F209+F208</f>
        <v>8</v>
      </c>
      <c r="G213" s="108">
        <f>SUM(B213:F213)</f>
        <v>13</v>
      </c>
      <c r="I213" s="63" t="s">
        <v>185</v>
      </c>
      <c r="J213" s="112">
        <f>J210+J211+J212+J208+J209</f>
        <v>0</v>
      </c>
      <c r="K213" s="112">
        <f>K210+K211+K212+K208+K209</f>
        <v>1</v>
      </c>
      <c r="L213" s="112">
        <f>L210+L211+L212+L208+L209</f>
        <v>2</v>
      </c>
      <c r="M213" s="112">
        <f>M210+M211+M212+M208+M209</f>
        <v>8</v>
      </c>
      <c r="N213" s="112">
        <f>N210+N211+N212+N209+N208</f>
        <v>2</v>
      </c>
      <c r="O213" s="108">
        <f>SUM(J213:N213)</f>
        <v>13</v>
      </c>
      <c r="P213" s="17"/>
    </row>
    <row r="214" spans="1:16" x14ac:dyDescent="0.2">
      <c r="A214" s="63" t="s">
        <v>186</v>
      </c>
      <c r="B214" s="97">
        <f>(B213/G213)*100</f>
        <v>0</v>
      </c>
      <c r="C214" s="97">
        <f>C213/G213*100</f>
        <v>0</v>
      </c>
      <c r="D214" s="97">
        <f>(D213/G213)*100</f>
        <v>15.384615384615385</v>
      </c>
      <c r="E214" s="97">
        <f>(E213/G213)*100</f>
        <v>23.076923076923077</v>
      </c>
      <c r="F214" s="97">
        <f>(F213/G213)*100</f>
        <v>61.53846153846154</v>
      </c>
      <c r="G214" s="110">
        <f t="shared" ref="G214" si="113">SUM(B214:F214)</f>
        <v>100</v>
      </c>
      <c r="I214" s="63" t="s">
        <v>186</v>
      </c>
      <c r="J214" s="200">
        <f>(J213/O213)*100</f>
        <v>0</v>
      </c>
      <c r="K214" s="200">
        <f>K213/O213*100</f>
        <v>7.6923076923076925</v>
      </c>
      <c r="L214" s="200">
        <f>(L213/O213)*100</f>
        <v>15.384615384615385</v>
      </c>
      <c r="M214" s="200">
        <f>(M213/O213)*100</f>
        <v>61.53846153846154</v>
      </c>
      <c r="N214" s="200">
        <f>(N213/O213)*100</f>
        <v>15.384615384615385</v>
      </c>
      <c r="O214" s="110">
        <f t="shared" ref="O214" si="114">SUM(J214:N214)</f>
        <v>100</v>
      </c>
      <c r="P214" s="17"/>
    </row>
    <row r="215" spans="1:16" x14ac:dyDescent="0.2">
      <c r="A215" s="156" t="s">
        <v>528</v>
      </c>
      <c r="B215" s="232">
        <f>B214+C214</f>
        <v>0</v>
      </c>
      <c r="C215" s="232"/>
      <c r="D215" s="157">
        <f>D214</f>
        <v>15.384615384615385</v>
      </c>
      <c r="E215" s="232">
        <f>E214+F214</f>
        <v>84.615384615384613</v>
      </c>
      <c r="F215" s="232"/>
      <c r="G215" s="110"/>
      <c r="I215" s="156" t="s">
        <v>528</v>
      </c>
      <c r="J215" s="232">
        <f>J214+K214</f>
        <v>7.6923076923076925</v>
      </c>
      <c r="K215" s="232"/>
      <c r="L215" s="157">
        <f>L214</f>
        <v>15.384615384615385</v>
      </c>
      <c r="M215" s="232">
        <f>M214+N214</f>
        <v>76.92307692307692</v>
      </c>
      <c r="N215" s="232"/>
      <c r="O215" s="110"/>
      <c r="P215" s="17"/>
    </row>
    <row r="216" spans="1:16" x14ac:dyDescent="0.2">
      <c r="A216" s="73" t="s">
        <v>352</v>
      </c>
      <c r="B216" s="106">
        <v>0</v>
      </c>
      <c r="C216" s="106">
        <v>0</v>
      </c>
      <c r="D216" s="106">
        <v>0</v>
      </c>
      <c r="E216" s="106">
        <v>0</v>
      </c>
      <c r="F216" s="107">
        <v>0</v>
      </c>
      <c r="G216" s="108">
        <f t="shared" ref="G216:G232" si="115">SUM(B216:F216)</f>
        <v>0</v>
      </c>
      <c r="I216" s="73" t="s">
        <v>352</v>
      </c>
      <c r="J216" s="106">
        <v>0</v>
      </c>
      <c r="K216" s="106">
        <v>0</v>
      </c>
      <c r="L216" s="106">
        <v>0</v>
      </c>
      <c r="M216" s="106">
        <v>0</v>
      </c>
      <c r="N216" s="107">
        <v>0</v>
      </c>
      <c r="O216" s="108">
        <f t="shared" ref="O216:O232" si="116">SUM(J216:N216)</f>
        <v>0</v>
      </c>
      <c r="P216" s="17"/>
    </row>
    <row r="217" spans="1:16" x14ac:dyDescent="0.2">
      <c r="A217" s="73" t="s">
        <v>353</v>
      </c>
      <c r="B217" s="109" t="e">
        <f>(B216/G216)*100</f>
        <v>#DIV/0!</v>
      </c>
      <c r="C217" s="109" t="e">
        <f>(C216/G216)*100</f>
        <v>#DIV/0!</v>
      </c>
      <c r="D217" s="109" t="e">
        <f>(D216/G216)*100</f>
        <v>#DIV/0!</v>
      </c>
      <c r="E217" s="109" t="e">
        <f>(E216/G216)*100</f>
        <v>#DIV/0!</v>
      </c>
      <c r="F217" s="109" t="e">
        <f>(F216/G216)*100</f>
        <v>#DIV/0!</v>
      </c>
      <c r="G217" s="110" t="e">
        <f t="shared" si="115"/>
        <v>#DIV/0!</v>
      </c>
      <c r="I217" s="73" t="s">
        <v>353</v>
      </c>
      <c r="J217" s="109" t="e">
        <f>(J216/O216)*100</f>
        <v>#DIV/0!</v>
      </c>
      <c r="K217" s="109" t="e">
        <f>(K216/O216)*100</f>
        <v>#DIV/0!</v>
      </c>
      <c r="L217" s="109" t="e">
        <f>(L216/O216)*100</f>
        <v>#DIV/0!</v>
      </c>
      <c r="M217" s="109" t="e">
        <f>(M216/O216)*100</f>
        <v>#DIV/0!</v>
      </c>
      <c r="N217" s="109" t="e">
        <f>(N216/O216)*100</f>
        <v>#DIV/0!</v>
      </c>
      <c r="O217" s="110" t="e">
        <f t="shared" si="116"/>
        <v>#DIV/0!</v>
      </c>
      <c r="P217" s="17"/>
    </row>
    <row r="218" spans="1:16" x14ac:dyDescent="0.2">
      <c r="A218" s="73" t="s">
        <v>275</v>
      </c>
      <c r="B218" s="106">
        <v>0</v>
      </c>
      <c r="C218" s="106">
        <v>0</v>
      </c>
      <c r="D218" s="106">
        <v>1</v>
      </c>
      <c r="E218" s="106">
        <v>1</v>
      </c>
      <c r="F218" s="107">
        <v>0</v>
      </c>
      <c r="G218" s="108">
        <f t="shared" si="115"/>
        <v>2</v>
      </c>
      <c r="I218" s="73" t="s">
        <v>275</v>
      </c>
      <c r="J218" s="106">
        <v>0</v>
      </c>
      <c r="K218" s="106">
        <v>1</v>
      </c>
      <c r="L218" s="106">
        <v>0</v>
      </c>
      <c r="M218" s="106">
        <v>1</v>
      </c>
      <c r="N218" s="107">
        <v>0</v>
      </c>
      <c r="O218" s="108">
        <f t="shared" si="116"/>
        <v>2</v>
      </c>
      <c r="P218" s="17"/>
    </row>
    <row r="219" spans="1:16" x14ac:dyDescent="0.2">
      <c r="A219" s="73" t="s">
        <v>354</v>
      </c>
      <c r="B219" s="109">
        <f>(B218/G218)*100</f>
        <v>0</v>
      </c>
      <c r="C219" s="109">
        <f>(C218/G218)*100</f>
        <v>0</v>
      </c>
      <c r="D219" s="109">
        <f>(D218/G218)*100</f>
        <v>50</v>
      </c>
      <c r="E219" s="109">
        <f>(E218/G218)*100</f>
        <v>50</v>
      </c>
      <c r="F219" s="109">
        <f>(F218/G218)*100</f>
        <v>0</v>
      </c>
      <c r="G219" s="110">
        <f t="shared" si="115"/>
        <v>100</v>
      </c>
      <c r="I219" s="73" t="s">
        <v>354</v>
      </c>
      <c r="J219" s="109">
        <f>(J218/O218)*100</f>
        <v>0</v>
      </c>
      <c r="K219" s="109">
        <f>(K218/O218)*100</f>
        <v>50</v>
      </c>
      <c r="L219" s="109">
        <f>(L218/O218)*100</f>
        <v>0</v>
      </c>
      <c r="M219" s="109">
        <f>(M218/O218)*100</f>
        <v>50</v>
      </c>
      <c r="N219" s="109">
        <f>(N218/O218)*100</f>
        <v>0</v>
      </c>
      <c r="O219" s="110">
        <f t="shared" si="116"/>
        <v>100</v>
      </c>
      <c r="P219" s="17"/>
    </row>
    <row r="220" spans="1:16" x14ac:dyDescent="0.2">
      <c r="A220" s="73" t="s">
        <v>276</v>
      </c>
      <c r="B220" s="106">
        <v>0</v>
      </c>
      <c r="C220" s="106">
        <v>0</v>
      </c>
      <c r="D220" s="106">
        <v>0</v>
      </c>
      <c r="E220" s="106">
        <v>0</v>
      </c>
      <c r="F220" s="107">
        <v>2</v>
      </c>
      <c r="G220" s="108">
        <f t="shared" si="115"/>
        <v>2</v>
      </c>
      <c r="I220" s="73" t="s">
        <v>276</v>
      </c>
      <c r="J220" s="106">
        <v>0</v>
      </c>
      <c r="K220" s="106">
        <v>0</v>
      </c>
      <c r="L220" s="106">
        <v>0</v>
      </c>
      <c r="M220" s="106">
        <v>2</v>
      </c>
      <c r="N220" s="107">
        <v>0</v>
      </c>
      <c r="O220" s="108">
        <f t="shared" si="116"/>
        <v>2</v>
      </c>
      <c r="P220" s="17"/>
    </row>
    <row r="221" spans="1:16" x14ac:dyDescent="0.2">
      <c r="A221" s="73" t="s">
        <v>355</v>
      </c>
      <c r="B221" s="109">
        <f>(B220/G220)*100</f>
        <v>0</v>
      </c>
      <c r="C221" s="109">
        <f>(C220/G220)*100</f>
        <v>0</v>
      </c>
      <c r="D221" s="109">
        <f t="shared" ref="D221" si="117">(D220/G220)*100</f>
        <v>0</v>
      </c>
      <c r="E221" s="109">
        <f>(E220/G220)*100</f>
        <v>0</v>
      </c>
      <c r="F221" s="111">
        <f>(F220/G220)*100</f>
        <v>100</v>
      </c>
      <c r="G221" s="110">
        <f t="shared" si="115"/>
        <v>100</v>
      </c>
      <c r="I221" s="73" t="s">
        <v>355</v>
      </c>
      <c r="J221" s="109">
        <f>(J220/O220)*100</f>
        <v>0</v>
      </c>
      <c r="K221" s="109">
        <f>(K220/O220)*100</f>
        <v>0</v>
      </c>
      <c r="L221" s="109">
        <f t="shared" ref="L221" si="118">(L220/O220)*100</f>
        <v>0</v>
      </c>
      <c r="M221" s="109">
        <f>(M220/O220)*100</f>
        <v>100</v>
      </c>
      <c r="N221" s="111">
        <f>(N220/O220)*100</f>
        <v>0</v>
      </c>
      <c r="O221" s="110">
        <f t="shared" si="116"/>
        <v>100</v>
      </c>
      <c r="P221" s="17"/>
    </row>
    <row r="222" spans="1:16" x14ac:dyDescent="0.2">
      <c r="A222" s="73" t="s">
        <v>277</v>
      </c>
      <c r="B222" s="106">
        <v>0</v>
      </c>
      <c r="C222" s="106">
        <v>0</v>
      </c>
      <c r="D222" s="106">
        <v>0</v>
      </c>
      <c r="E222" s="106">
        <v>0</v>
      </c>
      <c r="F222" s="107">
        <v>1</v>
      </c>
      <c r="G222" s="108">
        <f t="shared" si="115"/>
        <v>1</v>
      </c>
      <c r="I222" s="73" t="s">
        <v>277</v>
      </c>
      <c r="J222" s="106">
        <v>0</v>
      </c>
      <c r="K222" s="106">
        <v>0</v>
      </c>
      <c r="L222" s="106">
        <v>0</v>
      </c>
      <c r="M222" s="106">
        <v>1</v>
      </c>
      <c r="N222" s="107">
        <v>0</v>
      </c>
      <c r="O222" s="108">
        <f t="shared" si="116"/>
        <v>1</v>
      </c>
      <c r="P222" s="17"/>
    </row>
    <row r="223" spans="1:16" x14ac:dyDescent="0.2">
      <c r="A223" s="73" t="s">
        <v>356</v>
      </c>
      <c r="B223" s="109">
        <f>(B222/G222)*100</f>
        <v>0</v>
      </c>
      <c r="C223" s="109">
        <f>(C222/G222)*100</f>
        <v>0</v>
      </c>
      <c r="D223" s="109">
        <f t="shared" ref="D223" si="119">(D222/G222)*100</f>
        <v>0</v>
      </c>
      <c r="E223" s="109">
        <f>(E222/G222)*100</f>
        <v>0</v>
      </c>
      <c r="F223" s="111">
        <f>(F222/G222)*100</f>
        <v>100</v>
      </c>
      <c r="G223" s="110">
        <f t="shared" si="115"/>
        <v>100</v>
      </c>
      <c r="I223" s="73" t="s">
        <v>356</v>
      </c>
      <c r="J223" s="109">
        <f>(J222/O222)*100</f>
        <v>0</v>
      </c>
      <c r="K223" s="109">
        <f>(K222/O222)*100</f>
        <v>0</v>
      </c>
      <c r="L223" s="109">
        <f t="shared" ref="L223" si="120">(L222/O222)*100</f>
        <v>0</v>
      </c>
      <c r="M223" s="109">
        <f>(M222/O222)*100</f>
        <v>100</v>
      </c>
      <c r="N223" s="111">
        <f>(N222/O222)*100</f>
        <v>0</v>
      </c>
      <c r="O223" s="110">
        <f t="shared" si="116"/>
        <v>100</v>
      </c>
      <c r="P223" s="17"/>
    </row>
    <row r="224" spans="1:16" x14ac:dyDescent="0.2">
      <c r="A224" s="73" t="s">
        <v>278</v>
      </c>
      <c r="B224" s="106">
        <v>0</v>
      </c>
      <c r="C224" s="106">
        <v>0</v>
      </c>
      <c r="D224" s="106">
        <v>0</v>
      </c>
      <c r="E224" s="106">
        <v>0</v>
      </c>
      <c r="F224" s="107">
        <v>0</v>
      </c>
      <c r="G224" s="108">
        <f t="shared" si="115"/>
        <v>0</v>
      </c>
      <c r="I224" s="73" t="s">
        <v>278</v>
      </c>
      <c r="J224" s="106">
        <v>0</v>
      </c>
      <c r="K224" s="106">
        <v>0</v>
      </c>
      <c r="L224" s="106">
        <v>0</v>
      </c>
      <c r="M224" s="106">
        <v>0</v>
      </c>
      <c r="N224" s="107">
        <v>0</v>
      </c>
      <c r="O224" s="108">
        <f t="shared" si="116"/>
        <v>0</v>
      </c>
      <c r="P224" s="17"/>
    </row>
    <row r="225" spans="1:27" x14ac:dyDescent="0.2">
      <c r="A225" s="73" t="s">
        <v>357</v>
      </c>
      <c r="B225" s="109" t="e">
        <f>(B224/G224)*100</f>
        <v>#DIV/0!</v>
      </c>
      <c r="C225" s="109" t="e">
        <f>(C224/G224)*100</f>
        <v>#DIV/0!</v>
      </c>
      <c r="D225" s="109" t="e">
        <f t="shared" ref="D225" si="121">(D224/G224)*100</f>
        <v>#DIV/0!</v>
      </c>
      <c r="E225" s="109" t="e">
        <f>(E224/G224)*100</f>
        <v>#DIV/0!</v>
      </c>
      <c r="F225" s="109" t="e">
        <f>(F224/G224)*100</f>
        <v>#DIV/0!</v>
      </c>
      <c r="G225" s="110" t="e">
        <f t="shared" si="115"/>
        <v>#DIV/0!</v>
      </c>
      <c r="I225" s="73" t="s">
        <v>357</v>
      </c>
      <c r="J225" s="109" t="e">
        <f>(J224/O224)*100</f>
        <v>#DIV/0!</v>
      </c>
      <c r="K225" s="109" t="e">
        <f>(K224/O224)*100</f>
        <v>#DIV/0!</v>
      </c>
      <c r="L225" s="109" t="e">
        <f t="shared" ref="L225" si="122">(L224/O224)*100</f>
        <v>#DIV/0!</v>
      </c>
      <c r="M225" s="109" t="e">
        <f>(M224/O224)*100</f>
        <v>#DIV/0!</v>
      </c>
      <c r="N225" s="109" t="e">
        <f>(N224/O224)*100</f>
        <v>#DIV/0!</v>
      </c>
      <c r="O225" s="110" t="e">
        <f t="shared" si="116"/>
        <v>#DIV/0!</v>
      </c>
      <c r="P225" s="17"/>
    </row>
    <row r="226" spans="1:27" x14ac:dyDescent="0.2">
      <c r="A226" s="73" t="s">
        <v>279</v>
      </c>
      <c r="B226" s="106">
        <v>0</v>
      </c>
      <c r="C226" s="106">
        <v>0</v>
      </c>
      <c r="D226" s="106">
        <v>1</v>
      </c>
      <c r="E226" s="106">
        <v>2</v>
      </c>
      <c r="F226" s="107">
        <v>4</v>
      </c>
      <c r="G226" s="108">
        <f t="shared" si="115"/>
        <v>7</v>
      </c>
      <c r="I226" s="73" t="s">
        <v>279</v>
      </c>
      <c r="J226" s="106">
        <v>0</v>
      </c>
      <c r="K226" s="106">
        <v>0</v>
      </c>
      <c r="L226" s="106">
        <v>1</v>
      </c>
      <c r="M226" s="106">
        <v>4</v>
      </c>
      <c r="N226" s="107">
        <v>2</v>
      </c>
      <c r="O226" s="108">
        <f t="shared" si="116"/>
        <v>7</v>
      </c>
      <c r="P226" s="17"/>
    </row>
    <row r="227" spans="1:27" x14ac:dyDescent="0.2">
      <c r="A227" s="73" t="s">
        <v>353</v>
      </c>
      <c r="B227" s="109">
        <f>(B226/G226)*100</f>
        <v>0</v>
      </c>
      <c r="C227" s="109">
        <f>(C226/G226)*100</f>
        <v>0</v>
      </c>
      <c r="D227" s="109">
        <f>(D226/G226)*100</f>
        <v>14.285714285714285</v>
      </c>
      <c r="E227" s="109">
        <f>(E226/G226)*100</f>
        <v>28.571428571428569</v>
      </c>
      <c r="F227" s="109">
        <f>(F226/G226)*100</f>
        <v>57.142857142857139</v>
      </c>
      <c r="G227" s="110">
        <f t="shared" si="115"/>
        <v>100</v>
      </c>
      <c r="I227" s="73" t="s">
        <v>353</v>
      </c>
      <c r="J227" s="109">
        <f>(J226/O226)*100</f>
        <v>0</v>
      </c>
      <c r="K227" s="109">
        <f>(K226/O226)*100</f>
        <v>0</v>
      </c>
      <c r="L227" s="109">
        <f>(L226/O226)*100</f>
        <v>14.285714285714285</v>
      </c>
      <c r="M227" s="109">
        <f>(M226/O226)*100</f>
        <v>57.142857142857139</v>
      </c>
      <c r="N227" s="109">
        <f>(N226/O226)*100</f>
        <v>28.571428571428569</v>
      </c>
      <c r="O227" s="110">
        <f t="shared" si="116"/>
        <v>99.999999999999986</v>
      </c>
      <c r="P227" s="17"/>
    </row>
    <row r="228" spans="1:27" x14ac:dyDescent="0.2">
      <c r="A228" s="73" t="s">
        <v>280</v>
      </c>
      <c r="B228" s="106">
        <v>0</v>
      </c>
      <c r="C228" s="106">
        <v>0</v>
      </c>
      <c r="D228" s="106">
        <v>0</v>
      </c>
      <c r="E228" s="106">
        <v>0</v>
      </c>
      <c r="F228" s="107">
        <v>1</v>
      </c>
      <c r="G228" s="108">
        <f t="shared" si="115"/>
        <v>1</v>
      </c>
      <c r="I228" s="73" t="s">
        <v>280</v>
      </c>
      <c r="J228" s="106">
        <v>0</v>
      </c>
      <c r="K228" s="106">
        <v>0</v>
      </c>
      <c r="L228" s="106">
        <v>1</v>
      </c>
      <c r="M228" s="106">
        <v>0</v>
      </c>
      <c r="N228" s="107">
        <v>0</v>
      </c>
      <c r="O228" s="108">
        <f t="shared" si="116"/>
        <v>1</v>
      </c>
      <c r="P228" s="17"/>
    </row>
    <row r="229" spans="1:27" x14ac:dyDescent="0.2">
      <c r="A229" s="73" t="s">
        <v>353</v>
      </c>
      <c r="B229" s="109">
        <f>(B228/G228)*100</f>
        <v>0</v>
      </c>
      <c r="C229" s="109">
        <f>(C228/G228)*100</f>
        <v>0</v>
      </c>
      <c r="D229" s="109">
        <f>(D228/G228)*100</f>
        <v>0</v>
      </c>
      <c r="E229" s="109">
        <f>(E228/G228)*100</f>
        <v>0</v>
      </c>
      <c r="F229" s="109">
        <f>(F228/G228)*100</f>
        <v>100</v>
      </c>
      <c r="G229" s="110">
        <f t="shared" si="115"/>
        <v>100</v>
      </c>
      <c r="I229" s="73" t="s">
        <v>353</v>
      </c>
      <c r="J229" s="109">
        <f>(J228/O228)*100</f>
        <v>0</v>
      </c>
      <c r="K229" s="109">
        <f>(K228/O228)*100</f>
        <v>0</v>
      </c>
      <c r="L229" s="109">
        <f>(L228/O228)*100</f>
        <v>100</v>
      </c>
      <c r="M229" s="109">
        <f>(M228/O228)*100</f>
        <v>0</v>
      </c>
      <c r="N229" s="109">
        <f>(N228/O228)*100</f>
        <v>0</v>
      </c>
      <c r="O229" s="110">
        <f t="shared" si="116"/>
        <v>100</v>
      </c>
      <c r="P229" s="17"/>
    </row>
    <row r="230" spans="1:27" x14ac:dyDescent="0.2">
      <c r="A230" s="73" t="s">
        <v>281</v>
      </c>
      <c r="B230" s="106">
        <v>0</v>
      </c>
      <c r="C230" s="106">
        <v>0</v>
      </c>
      <c r="D230" s="106">
        <v>0</v>
      </c>
      <c r="E230" s="106">
        <v>0</v>
      </c>
      <c r="F230" s="107">
        <v>0</v>
      </c>
      <c r="G230" s="108">
        <f t="shared" si="115"/>
        <v>0</v>
      </c>
      <c r="I230" s="73" t="s">
        <v>281</v>
      </c>
      <c r="J230" s="106">
        <v>0</v>
      </c>
      <c r="K230" s="106">
        <v>0</v>
      </c>
      <c r="L230" s="106">
        <v>0</v>
      </c>
      <c r="M230" s="106">
        <v>0</v>
      </c>
      <c r="N230" s="107">
        <v>0</v>
      </c>
      <c r="O230" s="108">
        <f t="shared" si="116"/>
        <v>0</v>
      </c>
      <c r="P230" s="17"/>
    </row>
    <row r="231" spans="1:27" x14ac:dyDescent="0.2">
      <c r="A231" s="73" t="s">
        <v>353</v>
      </c>
      <c r="B231" s="109" t="e">
        <f>(B230/G230)*100</f>
        <v>#DIV/0!</v>
      </c>
      <c r="C231" s="109" t="e">
        <f>(C230/G230)*100</f>
        <v>#DIV/0!</v>
      </c>
      <c r="D231" s="109" t="e">
        <f t="shared" ref="D231" si="123">(D230/G230)*100</f>
        <v>#DIV/0!</v>
      </c>
      <c r="E231" s="109" t="e">
        <f>(E230/G230)*100</f>
        <v>#DIV/0!</v>
      </c>
      <c r="F231" s="111" t="e">
        <f>(F230/G230)*100</f>
        <v>#DIV/0!</v>
      </c>
      <c r="G231" s="110" t="e">
        <f t="shared" si="115"/>
        <v>#DIV/0!</v>
      </c>
      <c r="I231" s="73" t="s">
        <v>353</v>
      </c>
      <c r="J231" s="109" t="e">
        <f>(J230/O230)*100</f>
        <v>#DIV/0!</v>
      </c>
      <c r="K231" s="109" t="e">
        <f>(K230/O230)*100</f>
        <v>#DIV/0!</v>
      </c>
      <c r="L231" s="109" t="e">
        <f t="shared" ref="L231" si="124">(L230/O230)*100</f>
        <v>#DIV/0!</v>
      </c>
      <c r="M231" s="109" t="e">
        <f>(M230/O230)*100</f>
        <v>#DIV/0!</v>
      </c>
      <c r="N231" s="111" t="e">
        <f>(N230/O230)*100</f>
        <v>#DIV/0!</v>
      </c>
      <c r="O231" s="110" t="e">
        <f t="shared" si="116"/>
        <v>#DIV/0!</v>
      </c>
      <c r="P231" s="17"/>
    </row>
    <row r="232" spans="1:27" x14ac:dyDescent="0.2">
      <c r="A232" s="33" t="s">
        <v>152</v>
      </c>
      <c r="B232" s="153">
        <f>B216+B218+B220+B222+B224+B226+B228+B230</f>
        <v>0</v>
      </c>
      <c r="C232" s="153">
        <f t="shared" ref="C232:F232" si="125">C216+C218+C220+C222+C224+C226+C228+C230</f>
        <v>0</v>
      </c>
      <c r="D232" s="153">
        <f t="shared" si="125"/>
        <v>2</v>
      </c>
      <c r="E232" s="153">
        <f t="shared" si="125"/>
        <v>3</v>
      </c>
      <c r="F232" s="153">
        <f t="shared" si="125"/>
        <v>8</v>
      </c>
      <c r="G232" s="116">
        <f t="shared" si="115"/>
        <v>13</v>
      </c>
      <c r="I232" s="33" t="s">
        <v>152</v>
      </c>
      <c r="J232" s="153">
        <f>J216+J218+J220+J222+J224+J226+J228+J230</f>
        <v>0</v>
      </c>
      <c r="K232" s="153">
        <f t="shared" ref="K232:N232" si="126">K216+K218+K220+K222+K224+K226+K228+K230</f>
        <v>1</v>
      </c>
      <c r="L232" s="153">
        <f t="shared" si="126"/>
        <v>2</v>
      </c>
      <c r="M232" s="153">
        <f t="shared" si="126"/>
        <v>8</v>
      </c>
      <c r="N232" s="153">
        <f t="shared" si="126"/>
        <v>2</v>
      </c>
      <c r="O232" s="116">
        <f t="shared" si="116"/>
        <v>13</v>
      </c>
      <c r="P232" s="17"/>
    </row>
    <row r="233" spans="1:27" customFormat="1" x14ac:dyDescent="0.2">
      <c r="A233" s="17"/>
      <c r="B233" s="17"/>
      <c r="C233" s="17"/>
      <c r="D233" s="17"/>
      <c r="E233" s="17"/>
      <c r="F233" s="17"/>
      <c r="G233" s="23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 spans="1:27" s="96" customFormat="1" ht="39" customHeight="1" x14ac:dyDescent="0.2">
      <c r="A234" s="233" t="s">
        <v>388</v>
      </c>
      <c r="B234" s="233"/>
      <c r="C234" s="233"/>
      <c r="D234" s="233"/>
      <c r="E234" s="233"/>
      <c r="F234" s="233"/>
      <c r="G234" s="233"/>
      <c r="H234" s="42"/>
      <c r="I234" s="233" t="s">
        <v>371</v>
      </c>
      <c r="J234" s="233"/>
      <c r="K234" s="233"/>
      <c r="L234" s="233"/>
      <c r="M234" s="233"/>
      <c r="N234" s="233"/>
      <c r="O234" s="233"/>
      <c r="Q234" s="17" t="s">
        <v>589</v>
      </c>
    </row>
    <row r="235" spans="1:27" ht="25.5" customHeight="1" x14ac:dyDescent="0.2">
      <c r="A235" s="113" t="s">
        <v>89</v>
      </c>
      <c r="B235" s="114" t="s">
        <v>554</v>
      </c>
      <c r="C235" s="114" t="s">
        <v>555</v>
      </c>
      <c r="D235" s="114" t="s">
        <v>556</v>
      </c>
      <c r="E235" s="114" t="s">
        <v>557</v>
      </c>
      <c r="F235" s="114" t="s">
        <v>585</v>
      </c>
      <c r="G235" s="115" t="s">
        <v>85</v>
      </c>
      <c r="I235" s="113" t="s">
        <v>89</v>
      </c>
      <c r="J235" s="114" t="s">
        <v>554</v>
      </c>
      <c r="K235" s="114" t="s">
        <v>555</v>
      </c>
      <c r="L235" s="114" t="s">
        <v>556</v>
      </c>
      <c r="M235" s="114" t="s">
        <v>557</v>
      </c>
      <c r="N235" s="114" t="s">
        <v>585</v>
      </c>
      <c r="O235" s="115" t="s">
        <v>85</v>
      </c>
      <c r="P235" s="17"/>
    </row>
    <row r="236" spans="1:27" s="22" customFormat="1" x14ac:dyDescent="0.2">
      <c r="A236" s="69" t="s">
        <v>177</v>
      </c>
      <c r="B236" s="106">
        <v>0</v>
      </c>
      <c r="C236" s="106">
        <v>0</v>
      </c>
      <c r="D236" s="106">
        <v>0</v>
      </c>
      <c r="E236" s="106">
        <v>2</v>
      </c>
      <c r="F236" s="107">
        <v>1</v>
      </c>
      <c r="G236" s="108">
        <f t="shared" ref="G236:G240" si="127">SUM(B236:F236)</f>
        <v>3</v>
      </c>
      <c r="H236" s="3"/>
      <c r="I236" s="69" t="s">
        <v>177</v>
      </c>
      <c r="J236" s="106">
        <v>0</v>
      </c>
      <c r="K236" s="106">
        <v>1</v>
      </c>
      <c r="L236" s="106">
        <v>0</v>
      </c>
      <c r="M236" s="106">
        <v>2</v>
      </c>
      <c r="N236" s="107">
        <v>0</v>
      </c>
      <c r="O236" s="108">
        <f t="shared" ref="O236:O240" si="128">SUM(J236:N236)</f>
        <v>3</v>
      </c>
    </row>
    <row r="237" spans="1:27" s="22" customFormat="1" x14ac:dyDescent="0.2">
      <c r="A237" s="69" t="s">
        <v>179</v>
      </c>
      <c r="B237" s="106">
        <v>0</v>
      </c>
      <c r="C237" s="106">
        <v>0</v>
      </c>
      <c r="D237" s="106">
        <v>0</v>
      </c>
      <c r="E237" s="106">
        <v>1</v>
      </c>
      <c r="F237" s="107">
        <v>1</v>
      </c>
      <c r="G237" s="108">
        <f t="shared" si="127"/>
        <v>2</v>
      </c>
      <c r="H237" s="3"/>
      <c r="I237" s="69" t="s">
        <v>179</v>
      </c>
      <c r="J237" s="106">
        <v>0</v>
      </c>
      <c r="K237" s="106">
        <v>1</v>
      </c>
      <c r="L237" s="106">
        <v>0</v>
      </c>
      <c r="M237" s="106">
        <v>1</v>
      </c>
      <c r="N237" s="107">
        <v>0</v>
      </c>
      <c r="O237" s="108">
        <f t="shared" si="128"/>
        <v>2</v>
      </c>
    </row>
    <row r="238" spans="1:27" s="22" customFormat="1" x14ac:dyDescent="0.2">
      <c r="A238" s="69" t="s">
        <v>178</v>
      </c>
      <c r="B238" s="106">
        <v>0</v>
      </c>
      <c r="C238" s="106">
        <v>0</v>
      </c>
      <c r="D238" s="106">
        <v>0</v>
      </c>
      <c r="E238" s="106">
        <v>1</v>
      </c>
      <c r="F238" s="107">
        <v>0</v>
      </c>
      <c r="G238" s="108">
        <f t="shared" si="127"/>
        <v>1</v>
      </c>
      <c r="H238" s="3"/>
      <c r="I238" s="69" t="s">
        <v>178</v>
      </c>
      <c r="J238" s="106">
        <v>0</v>
      </c>
      <c r="K238" s="106">
        <v>0</v>
      </c>
      <c r="L238" s="106">
        <v>0</v>
      </c>
      <c r="M238" s="106">
        <v>1</v>
      </c>
      <c r="N238" s="107">
        <v>0</v>
      </c>
      <c r="O238" s="108">
        <f t="shared" si="128"/>
        <v>1</v>
      </c>
    </row>
    <row r="239" spans="1:27" x14ac:dyDescent="0.2">
      <c r="A239" s="69" t="s">
        <v>54</v>
      </c>
      <c r="B239" s="106">
        <v>0</v>
      </c>
      <c r="C239" s="106">
        <v>0</v>
      </c>
      <c r="D239" s="106">
        <v>0</v>
      </c>
      <c r="E239" s="106">
        <v>2</v>
      </c>
      <c r="F239" s="107">
        <v>3</v>
      </c>
      <c r="G239" s="108">
        <f t="shared" si="127"/>
        <v>5</v>
      </c>
      <c r="I239" s="69" t="s">
        <v>54</v>
      </c>
      <c r="J239" s="106">
        <v>0</v>
      </c>
      <c r="K239" s="106">
        <v>1</v>
      </c>
      <c r="L239" s="106">
        <v>2</v>
      </c>
      <c r="M239" s="106">
        <v>2</v>
      </c>
      <c r="N239" s="107">
        <v>0</v>
      </c>
      <c r="O239" s="108">
        <f t="shared" si="128"/>
        <v>5</v>
      </c>
      <c r="P239" s="17"/>
    </row>
    <row r="240" spans="1:27" x14ac:dyDescent="0.2">
      <c r="A240" s="69" t="s">
        <v>16</v>
      </c>
      <c r="B240" s="106">
        <v>0</v>
      </c>
      <c r="C240" s="106">
        <v>0</v>
      </c>
      <c r="D240" s="106">
        <v>0</v>
      </c>
      <c r="E240" s="106">
        <v>0</v>
      </c>
      <c r="F240" s="107">
        <v>2</v>
      </c>
      <c r="G240" s="108">
        <f t="shared" si="127"/>
        <v>2</v>
      </c>
      <c r="I240" s="69" t="s">
        <v>16</v>
      </c>
      <c r="J240" s="106">
        <v>0</v>
      </c>
      <c r="K240" s="106">
        <v>0</v>
      </c>
      <c r="L240" s="106">
        <v>0</v>
      </c>
      <c r="M240" s="106">
        <v>2</v>
      </c>
      <c r="N240" s="107">
        <v>0</v>
      </c>
      <c r="O240" s="108">
        <f t="shared" si="128"/>
        <v>2</v>
      </c>
      <c r="P240" s="17"/>
    </row>
    <row r="241" spans="1:16" x14ac:dyDescent="0.2">
      <c r="A241" s="63" t="s">
        <v>185</v>
      </c>
      <c r="B241" s="112">
        <f>B238+B239+B240+B236+B237</f>
        <v>0</v>
      </c>
      <c r="C241" s="112">
        <f>C238+C239+C240+C236+C237</f>
        <v>0</v>
      </c>
      <c r="D241" s="112">
        <f>D238+D239+D240+D236+D237</f>
        <v>0</v>
      </c>
      <c r="E241" s="112">
        <f>E238+E239+E240+E236+E237</f>
        <v>6</v>
      </c>
      <c r="F241" s="112">
        <f>F238+F239+F240+F237+F236</f>
        <v>7</v>
      </c>
      <c r="G241" s="108">
        <f>SUM(B241:F241)</f>
        <v>13</v>
      </c>
      <c r="I241" s="63" t="s">
        <v>185</v>
      </c>
      <c r="J241" s="112">
        <f>J238+J239+J240+J236+J237</f>
        <v>0</v>
      </c>
      <c r="K241" s="112">
        <f>K238+K239+K240+K236+K237</f>
        <v>3</v>
      </c>
      <c r="L241" s="112">
        <f>L238+L239+L240+L236+L237</f>
        <v>2</v>
      </c>
      <c r="M241" s="112">
        <f>M238+M239+M240+M236+M237</f>
        <v>8</v>
      </c>
      <c r="N241" s="112">
        <f>N238+N239+N240+N237+N236</f>
        <v>0</v>
      </c>
      <c r="O241" s="108">
        <f>SUM(J241:N241)</f>
        <v>13</v>
      </c>
      <c r="P241" s="17"/>
    </row>
    <row r="242" spans="1:16" x14ac:dyDescent="0.2">
      <c r="A242" s="63" t="s">
        <v>186</v>
      </c>
      <c r="B242" s="97">
        <f>(B241/G241)*100</f>
        <v>0</v>
      </c>
      <c r="C242" s="97">
        <f>C241/G241*100</f>
        <v>0</v>
      </c>
      <c r="D242" s="97">
        <f>(D241/G241)*100</f>
        <v>0</v>
      </c>
      <c r="E242" s="97">
        <f>(E241/G241)*100</f>
        <v>46.153846153846153</v>
      </c>
      <c r="F242" s="97">
        <f>(F241/G241)*100</f>
        <v>53.846153846153847</v>
      </c>
      <c r="G242" s="110">
        <f t="shared" ref="G242" si="129">SUM(B242:F242)</f>
        <v>100</v>
      </c>
      <c r="I242" s="63" t="s">
        <v>186</v>
      </c>
      <c r="J242" s="97">
        <f>(J241/O241)*100</f>
        <v>0</v>
      </c>
      <c r="K242" s="97">
        <f>K241/O241*100</f>
        <v>23.076923076923077</v>
      </c>
      <c r="L242" s="97">
        <f>(L241/O241)*100</f>
        <v>15.384615384615385</v>
      </c>
      <c r="M242" s="97">
        <f>(M241/O241)*100</f>
        <v>61.53846153846154</v>
      </c>
      <c r="N242" s="97">
        <f>(N241/O241)*100</f>
        <v>0</v>
      </c>
      <c r="O242" s="110">
        <f t="shared" ref="O242" si="130">SUM(J242:N242)</f>
        <v>100</v>
      </c>
      <c r="P242" s="17"/>
    </row>
    <row r="243" spans="1:16" x14ac:dyDescent="0.2">
      <c r="A243" s="156" t="s">
        <v>528</v>
      </c>
      <c r="B243" s="232">
        <f>B242+C242</f>
        <v>0</v>
      </c>
      <c r="C243" s="232"/>
      <c r="D243" s="157">
        <f>D242</f>
        <v>0</v>
      </c>
      <c r="E243" s="232">
        <f>E242+F242</f>
        <v>100</v>
      </c>
      <c r="F243" s="232"/>
      <c r="G243" s="110"/>
      <c r="I243" s="156" t="s">
        <v>528</v>
      </c>
      <c r="J243" s="232">
        <f>J242+K242</f>
        <v>23.076923076923077</v>
      </c>
      <c r="K243" s="232"/>
      <c r="L243" s="157">
        <f>L242</f>
        <v>15.384615384615385</v>
      </c>
      <c r="M243" s="232">
        <f>M242+N242</f>
        <v>61.53846153846154</v>
      </c>
      <c r="N243" s="232"/>
      <c r="O243" s="110"/>
      <c r="P243" s="17"/>
    </row>
    <row r="244" spans="1:16" x14ac:dyDescent="0.2">
      <c r="A244" s="73" t="s">
        <v>352</v>
      </c>
      <c r="B244" s="106">
        <v>0</v>
      </c>
      <c r="C244" s="106">
        <v>0</v>
      </c>
      <c r="D244" s="106">
        <v>0</v>
      </c>
      <c r="E244" s="106">
        <v>0</v>
      </c>
      <c r="F244" s="107">
        <v>0</v>
      </c>
      <c r="G244" s="108">
        <f t="shared" ref="G244:G260" si="131">SUM(B244:F244)</f>
        <v>0</v>
      </c>
      <c r="I244" s="73" t="s">
        <v>352</v>
      </c>
      <c r="J244" s="106">
        <v>0</v>
      </c>
      <c r="K244" s="106">
        <v>0</v>
      </c>
      <c r="L244" s="106">
        <v>0</v>
      </c>
      <c r="M244" s="106">
        <v>0</v>
      </c>
      <c r="N244" s="107">
        <v>0</v>
      </c>
      <c r="O244" s="108">
        <f t="shared" ref="O244:O260" si="132">SUM(J244:N244)</f>
        <v>0</v>
      </c>
      <c r="P244" s="17"/>
    </row>
    <row r="245" spans="1:16" x14ac:dyDescent="0.2">
      <c r="A245" s="73" t="s">
        <v>353</v>
      </c>
      <c r="B245" s="109" t="e">
        <f>(B244/G244)*100</f>
        <v>#DIV/0!</v>
      </c>
      <c r="C245" s="109" t="e">
        <f>(C244/G244)*100</f>
        <v>#DIV/0!</v>
      </c>
      <c r="D245" s="109" t="e">
        <f>(D244/G244)*100</f>
        <v>#DIV/0!</v>
      </c>
      <c r="E245" s="109" t="e">
        <f>(E244/G244)*100</f>
        <v>#DIV/0!</v>
      </c>
      <c r="F245" s="109" t="e">
        <f>(F244/G244)*100</f>
        <v>#DIV/0!</v>
      </c>
      <c r="G245" s="110" t="e">
        <f t="shared" si="131"/>
        <v>#DIV/0!</v>
      </c>
      <c r="I245" s="73" t="s">
        <v>353</v>
      </c>
      <c r="J245" s="109" t="e">
        <f>(J244/O244)*100</f>
        <v>#DIV/0!</v>
      </c>
      <c r="K245" s="109" t="e">
        <f>(K244/O244)*100</f>
        <v>#DIV/0!</v>
      </c>
      <c r="L245" s="109" t="e">
        <f>(L244/O244)*100</f>
        <v>#DIV/0!</v>
      </c>
      <c r="M245" s="109" t="e">
        <f>(M244/O244)*100</f>
        <v>#DIV/0!</v>
      </c>
      <c r="N245" s="109" t="e">
        <f>(N244/O244)*100</f>
        <v>#DIV/0!</v>
      </c>
      <c r="O245" s="110" t="e">
        <f t="shared" si="132"/>
        <v>#DIV/0!</v>
      </c>
      <c r="P245" s="17"/>
    </row>
    <row r="246" spans="1:16" x14ac:dyDescent="0.2">
      <c r="A246" s="73" t="s">
        <v>275</v>
      </c>
      <c r="B246" s="106">
        <v>0</v>
      </c>
      <c r="C246" s="106">
        <v>0</v>
      </c>
      <c r="D246" s="106">
        <v>0</v>
      </c>
      <c r="E246" s="106">
        <v>1</v>
      </c>
      <c r="F246" s="107">
        <v>1</v>
      </c>
      <c r="G246" s="108">
        <f t="shared" si="131"/>
        <v>2</v>
      </c>
      <c r="I246" s="73" t="s">
        <v>275</v>
      </c>
      <c r="J246" s="106">
        <v>0</v>
      </c>
      <c r="K246" s="106">
        <v>1</v>
      </c>
      <c r="L246" s="106">
        <v>0</v>
      </c>
      <c r="M246" s="106">
        <v>1</v>
      </c>
      <c r="N246" s="107">
        <v>0</v>
      </c>
      <c r="O246" s="108">
        <f t="shared" si="132"/>
        <v>2</v>
      </c>
      <c r="P246" s="17"/>
    </row>
    <row r="247" spans="1:16" x14ac:dyDescent="0.2">
      <c r="A247" s="73" t="s">
        <v>354</v>
      </c>
      <c r="B247" s="109">
        <f>(B246/G246)*100</f>
        <v>0</v>
      </c>
      <c r="C247" s="109">
        <f>(C246/G246)*100</f>
        <v>0</v>
      </c>
      <c r="D247" s="109">
        <f>(D246/G246)*100</f>
        <v>0</v>
      </c>
      <c r="E247" s="109">
        <f>(E246/G246)*100</f>
        <v>50</v>
      </c>
      <c r="F247" s="109">
        <f>(F246/G246)*100</f>
        <v>50</v>
      </c>
      <c r="G247" s="110">
        <f t="shared" si="131"/>
        <v>100</v>
      </c>
      <c r="I247" s="73" t="s">
        <v>354</v>
      </c>
      <c r="J247" s="109">
        <f>(J246/O246)*100</f>
        <v>0</v>
      </c>
      <c r="K247" s="109">
        <f>(K246/O246)*100</f>
        <v>50</v>
      </c>
      <c r="L247" s="109">
        <f>(L246/O246)*100</f>
        <v>0</v>
      </c>
      <c r="M247" s="109">
        <f>(M246/O246)*100</f>
        <v>50</v>
      </c>
      <c r="N247" s="109">
        <f>(N246/O246)*100</f>
        <v>0</v>
      </c>
      <c r="O247" s="110">
        <f t="shared" si="132"/>
        <v>100</v>
      </c>
      <c r="P247" s="17"/>
    </row>
    <row r="248" spans="1:16" x14ac:dyDescent="0.2">
      <c r="A248" s="73" t="s">
        <v>276</v>
      </c>
      <c r="B248" s="106">
        <v>0</v>
      </c>
      <c r="C248" s="106">
        <v>0</v>
      </c>
      <c r="D248" s="106">
        <v>0</v>
      </c>
      <c r="E248" s="106">
        <v>0</v>
      </c>
      <c r="F248" s="107">
        <v>2</v>
      </c>
      <c r="G248" s="108">
        <f t="shared" si="131"/>
        <v>2</v>
      </c>
      <c r="I248" s="73" t="s">
        <v>276</v>
      </c>
      <c r="J248" s="106">
        <v>0</v>
      </c>
      <c r="K248" s="106">
        <v>0</v>
      </c>
      <c r="L248" s="106">
        <v>0</v>
      </c>
      <c r="M248" s="106">
        <v>2</v>
      </c>
      <c r="N248" s="107">
        <v>0</v>
      </c>
      <c r="O248" s="108">
        <f t="shared" si="132"/>
        <v>2</v>
      </c>
      <c r="P248" s="17"/>
    </row>
    <row r="249" spans="1:16" x14ac:dyDescent="0.2">
      <c r="A249" s="73" t="s">
        <v>355</v>
      </c>
      <c r="B249" s="109">
        <f>(B248/G248)*100</f>
        <v>0</v>
      </c>
      <c r="C249" s="109">
        <f>(C248/G248)*100</f>
        <v>0</v>
      </c>
      <c r="D249" s="109">
        <f t="shared" ref="D249" si="133">(D248/G248)*100</f>
        <v>0</v>
      </c>
      <c r="E249" s="109">
        <f>(E248/G248)*100</f>
        <v>0</v>
      </c>
      <c r="F249" s="111">
        <f>(F248/G248)*100</f>
        <v>100</v>
      </c>
      <c r="G249" s="110">
        <f t="shared" si="131"/>
        <v>100</v>
      </c>
      <c r="I249" s="73" t="s">
        <v>355</v>
      </c>
      <c r="J249" s="109">
        <f>(J248/O248)*100</f>
        <v>0</v>
      </c>
      <c r="K249" s="109">
        <f>(K248/O248)*100</f>
        <v>0</v>
      </c>
      <c r="L249" s="109">
        <f t="shared" ref="L249" si="134">(L248/O248)*100</f>
        <v>0</v>
      </c>
      <c r="M249" s="109">
        <f>(M248/O248)*100</f>
        <v>100</v>
      </c>
      <c r="N249" s="111">
        <f>(N248/O248)*100</f>
        <v>0</v>
      </c>
      <c r="O249" s="110">
        <f t="shared" si="132"/>
        <v>100</v>
      </c>
      <c r="P249" s="17"/>
    </row>
    <row r="250" spans="1:16" x14ac:dyDescent="0.2">
      <c r="A250" s="73" t="s">
        <v>277</v>
      </c>
      <c r="B250" s="106">
        <v>0</v>
      </c>
      <c r="C250" s="106">
        <v>0</v>
      </c>
      <c r="D250" s="106">
        <v>0</v>
      </c>
      <c r="E250" s="106">
        <v>0</v>
      </c>
      <c r="F250" s="107">
        <v>1</v>
      </c>
      <c r="G250" s="108">
        <f t="shared" si="131"/>
        <v>1</v>
      </c>
      <c r="I250" s="73" t="s">
        <v>277</v>
      </c>
      <c r="J250" s="106">
        <v>0</v>
      </c>
      <c r="K250" s="106">
        <v>0</v>
      </c>
      <c r="L250" s="106">
        <v>0</v>
      </c>
      <c r="M250" s="106">
        <v>1</v>
      </c>
      <c r="N250" s="107">
        <v>0</v>
      </c>
      <c r="O250" s="108">
        <f t="shared" si="132"/>
        <v>1</v>
      </c>
      <c r="P250" s="17"/>
    </row>
    <row r="251" spans="1:16" x14ac:dyDescent="0.2">
      <c r="A251" s="73" t="s">
        <v>356</v>
      </c>
      <c r="B251" s="109">
        <f>(B250/G250)*100</f>
        <v>0</v>
      </c>
      <c r="C251" s="109">
        <f>(C250/G250)*100</f>
        <v>0</v>
      </c>
      <c r="D251" s="109">
        <f t="shared" ref="D251" si="135">(D250/G250)*100</f>
        <v>0</v>
      </c>
      <c r="E251" s="109">
        <f>(E250/G250)*100</f>
        <v>0</v>
      </c>
      <c r="F251" s="111">
        <f>(F250/G250)*100</f>
        <v>100</v>
      </c>
      <c r="G251" s="110">
        <f t="shared" si="131"/>
        <v>100</v>
      </c>
      <c r="I251" s="73" t="s">
        <v>356</v>
      </c>
      <c r="J251" s="109">
        <f>(J250/O250)*100</f>
        <v>0</v>
      </c>
      <c r="K251" s="109">
        <f>(K250/O250)*100</f>
        <v>0</v>
      </c>
      <c r="L251" s="109">
        <f t="shared" ref="L251" si="136">(L250/O250)*100</f>
        <v>0</v>
      </c>
      <c r="M251" s="109">
        <f>(M250/O250)*100</f>
        <v>100</v>
      </c>
      <c r="N251" s="111">
        <f>(N250/O250)*100</f>
        <v>0</v>
      </c>
      <c r="O251" s="110">
        <f t="shared" si="132"/>
        <v>100</v>
      </c>
      <c r="P251" s="17"/>
    </row>
    <row r="252" spans="1:16" x14ac:dyDescent="0.2">
      <c r="A252" s="73" t="s">
        <v>278</v>
      </c>
      <c r="B252" s="106">
        <v>0</v>
      </c>
      <c r="C252" s="106">
        <v>0</v>
      </c>
      <c r="D252" s="106">
        <v>0</v>
      </c>
      <c r="E252" s="106">
        <v>0</v>
      </c>
      <c r="F252" s="107">
        <v>0</v>
      </c>
      <c r="G252" s="108">
        <f t="shared" si="131"/>
        <v>0</v>
      </c>
      <c r="I252" s="73" t="s">
        <v>278</v>
      </c>
      <c r="J252" s="106">
        <v>0</v>
      </c>
      <c r="K252" s="106">
        <v>0</v>
      </c>
      <c r="L252" s="106">
        <v>0</v>
      </c>
      <c r="M252" s="106">
        <v>0</v>
      </c>
      <c r="N252" s="107">
        <v>0</v>
      </c>
      <c r="O252" s="108">
        <f t="shared" si="132"/>
        <v>0</v>
      </c>
      <c r="P252" s="17"/>
    </row>
    <row r="253" spans="1:16" x14ac:dyDescent="0.2">
      <c r="A253" s="73" t="s">
        <v>357</v>
      </c>
      <c r="B253" s="109" t="e">
        <f>(B252/G252)*100</f>
        <v>#DIV/0!</v>
      </c>
      <c r="C253" s="109" t="e">
        <f>(C252/G252)*100</f>
        <v>#DIV/0!</v>
      </c>
      <c r="D253" s="109" t="e">
        <f t="shared" ref="D253" si="137">(D252/G252)*100</f>
        <v>#DIV/0!</v>
      </c>
      <c r="E253" s="109" t="e">
        <f>(E252/G252)*100</f>
        <v>#DIV/0!</v>
      </c>
      <c r="F253" s="109" t="e">
        <f>(F252/G252)*100</f>
        <v>#DIV/0!</v>
      </c>
      <c r="G253" s="110" t="e">
        <f t="shared" si="131"/>
        <v>#DIV/0!</v>
      </c>
      <c r="I253" s="73" t="s">
        <v>357</v>
      </c>
      <c r="J253" s="109" t="e">
        <f>(J252/O252)*100</f>
        <v>#DIV/0!</v>
      </c>
      <c r="K253" s="109" t="e">
        <f>(K252/O252)*100</f>
        <v>#DIV/0!</v>
      </c>
      <c r="L253" s="109" t="e">
        <f t="shared" ref="L253" si="138">(L252/O252)*100</f>
        <v>#DIV/0!</v>
      </c>
      <c r="M253" s="109" t="e">
        <f>(M252/O252)*100</f>
        <v>#DIV/0!</v>
      </c>
      <c r="N253" s="109" t="e">
        <f>(N252/O252)*100</f>
        <v>#DIV/0!</v>
      </c>
      <c r="O253" s="110" t="e">
        <f t="shared" si="132"/>
        <v>#DIV/0!</v>
      </c>
      <c r="P253" s="17"/>
    </row>
    <row r="254" spans="1:16" x14ac:dyDescent="0.2">
      <c r="A254" s="73" t="s">
        <v>279</v>
      </c>
      <c r="B254" s="106">
        <v>0</v>
      </c>
      <c r="C254" s="106">
        <v>0</v>
      </c>
      <c r="D254" s="106">
        <v>0</v>
      </c>
      <c r="E254" s="106">
        <v>4</v>
      </c>
      <c r="F254" s="107">
        <v>2</v>
      </c>
      <c r="G254" s="108">
        <f t="shared" si="131"/>
        <v>6</v>
      </c>
      <c r="I254" s="73" t="s">
        <v>279</v>
      </c>
      <c r="J254" s="106">
        <v>0</v>
      </c>
      <c r="K254" s="106">
        <v>1</v>
      </c>
      <c r="L254" s="106">
        <v>2</v>
      </c>
      <c r="M254" s="106">
        <v>4</v>
      </c>
      <c r="N254" s="107">
        <v>0</v>
      </c>
      <c r="O254" s="108">
        <f t="shared" si="132"/>
        <v>7</v>
      </c>
      <c r="P254" s="17"/>
    </row>
    <row r="255" spans="1:16" x14ac:dyDescent="0.2">
      <c r="A255" s="73" t="s">
        <v>353</v>
      </c>
      <c r="B255" s="109">
        <f>(B254/G254)*100</f>
        <v>0</v>
      </c>
      <c r="C255" s="109">
        <f>(C254/G254)*100</f>
        <v>0</v>
      </c>
      <c r="D255" s="109">
        <f>(D254/G254)*100</f>
        <v>0</v>
      </c>
      <c r="E255" s="109">
        <f>(E254/G254)*100</f>
        <v>66.666666666666657</v>
      </c>
      <c r="F255" s="109">
        <f>(F254/G254)*100</f>
        <v>33.333333333333329</v>
      </c>
      <c r="G255" s="110">
        <f t="shared" si="131"/>
        <v>99.999999999999986</v>
      </c>
      <c r="I255" s="73" t="s">
        <v>353</v>
      </c>
      <c r="J255" s="109">
        <f>(J254/O254)*100</f>
        <v>0</v>
      </c>
      <c r="K255" s="109">
        <f>(K254/O254)*100</f>
        <v>14.285714285714285</v>
      </c>
      <c r="L255" s="109">
        <f>(L254/O254)*100</f>
        <v>28.571428571428569</v>
      </c>
      <c r="M255" s="109">
        <f>(M254/O254)*100</f>
        <v>57.142857142857139</v>
      </c>
      <c r="N255" s="109">
        <f>(N254/O254)*100</f>
        <v>0</v>
      </c>
      <c r="O255" s="110">
        <f t="shared" si="132"/>
        <v>100</v>
      </c>
      <c r="P255" s="17"/>
    </row>
    <row r="256" spans="1:16" x14ac:dyDescent="0.2">
      <c r="A256" s="73" t="s">
        <v>280</v>
      </c>
      <c r="B256" s="106">
        <v>0</v>
      </c>
      <c r="C256" s="106">
        <v>0</v>
      </c>
      <c r="D256" s="106">
        <v>0</v>
      </c>
      <c r="E256" s="106">
        <v>1</v>
      </c>
      <c r="F256" s="107">
        <v>1</v>
      </c>
      <c r="G256" s="108">
        <f t="shared" si="131"/>
        <v>2</v>
      </c>
      <c r="I256" s="73" t="s">
        <v>280</v>
      </c>
      <c r="J256" s="106">
        <v>0</v>
      </c>
      <c r="K256" s="106">
        <v>1</v>
      </c>
      <c r="L256" s="106">
        <v>0</v>
      </c>
      <c r="M256" s="106">
        <v>0</v>
      </c>
      <c r="N256" s="107">
        <v>0</v>
      </c>
      <c r="O256" s="108">
        <f t="shared" si="132"/>
        <v>1</v>
      </c>
      <c r="P256" s="17"/>
    </row>
    <row r="257" spans="1:27" x14ac:dyDescent="0.2">
      <c r="A257" s="73" t="s">
        <v>353</v>
      </c>
      <c r="B257" s="109">
        <f>(B256/G256)*100</f>
        <v>0</v>
      </c>
      <c r="C257" s="109">
        <f>(C256/G256)*100</f>
        <v>0</v>
      </c>
      <c r="D257" s="109">
        <f>(D256/G256)*100</f>
        <v>0</v>
      </c>
      <c r="E257" s="109">
        <f>(E256/G256)*100</f>
        <v>50</v>
      </c>
      <c r="F257" s="109">
        <f>(F256/G256)*100</f>
        <v>50</v>
      </c>
      <c r="G257" s="110">
        <f t="shared" si="131"/>
        <v>100</v>
      </c>
      <c r="I257" s="73" t="s">
        <v>353</v>
      </c>
      <c r="J257" s="109">
        <f>(J256/O256)*100</f>
        <v>0</v>
      </c>
      <c r="K257" s="109">
        <f>(K256/O256)*100</f>
        <v>100</v>
      </c>
      <c r="L257" s="109">
        <f>(L256/O256)*100</f>
        <v>0</v>
      </c>
      <c r="M257" s="109">
        <f>(M256/O256)*100</f>
        <v>0</v>
      </c>
      <c r="N257" s="109">
        <f>(N256/O256)*100</f>
        <v>0</v>
      </c>
      <c r="O257" s="110">
        <f t="shared" si="132"/>
        <v>100</v>
      </c>
      <c r="P257" s="17"/>
    </row>
    <row r="258" spans="1:27" x14ac:dyDescent="0.2">
      <c r="A258" s="73" t="s">
        <v>281</v>
      </c>
      <c r="B258" s="106">
        <v>0</v>
      </c>
      <c r="C258" s="106">
        <v>0</v>
      </c>
      <c r="D258" s="106">
        <v>0</v>
      </c>
      <c r="E258" s="106">
        <v>0</v>
      </c>
      <c r="F258" s="107">
        <v>0</v>
      </c>
      <c r="G258" s="108">
        <f t="shared" si="131"/>
        <v>0</v>
      </c>
      <c r="I258" s="73" t="s">
        <v>281</v>
      </c>
      <c r="J258" s="106">
        <v>0</v>
      </c>
      <c r="K258" s="106">
        <v>0</v>
      </c>
      <c r="L258" s="106">
        <v>0</v>
      </c>
      <c r="M258" s="106">
        <v>0</v>
      </c>
      <c r="N258" s="107">
        <v>0</v>
      </c>
      <c r="O258" s="108">
        <f t="shared" si="132"/>
        <v>0</v>
      </c>
      <c r="P258" s="17"/>
    </row>
    <row r="259" spans="1:27" x14ac:dyDescent="0.2">
      <c r="A259" s="73" t="s">
        <v>353</v>
      </c>
      <c r="B259" s="109" t="e">
        <f>(B258/G258)*100</f>
        <v>#DIV/0!</v>
      </c>
      <c r="C259" s="109" t="e">
        <f>(C258/G258)*100</f>
        <v>#DIV/0!</v>
      </c>
      <c r="D259" s="109" t="e">
        <f t="shared" ref="D259" si="139">(D258/G258)*100</f>
        <v>#DIV/0!</v>
      </c>
      <c r="E259" s="109" t="e">
        <f>(E258/G258)*100</f>
        <v>#DIV/0!</v>
      </c>
      <c r="F259" s="111" t="e">
        <f>(F258/G258)*100</f>
        <v>#DIV/0!</v>
      </c>
      <c r="G259" s="110" t="e">
        <f t="shared" si="131"/>
        <v>#DIV/0!</v>
      </c>
      <c r="I259" s="73" t="s">
        <v>353</v>
      </c>
      <c r="J259" s="109" t="e">
        <f>(J258/O258)*100</f>
        <v>#DIV/0!</v>
      </c>
      <c r="K259" s="109" t="e">
        <f>(K258/O258)*100</f>
        <v>#DIV/0!</v>
      </c>
      <c r="L259" s="109" t="e">
        <f t="shared" ref="L259" si="140">(L258/O258)*100</f>
        <v>#DIV/0!</v>
      </c>
      <c r="M259" s="109" t="e">
        <f>(M258/O258)*100</f>
        <v>#DIV/0!</v>
      </c>
      <c r="N259" s="111" t="e">
        <f>(N258/O258)*100</f>
        <v>#DIV/0!</v>
      </c>
      <c r="O259" s="110" t="e">
        <f t="shared" si="132"/>
        <v>#DIV/0!</v>
      </c>
      <c r="P259" s="17"/>
    </row>
    <row r="260" spans="1:27" x14ac:dyDescent="0.2">
      <c r="A260" s="33" t="s">
        <v>152</v>
      </c>
      <c r="B260" s="153">
        <f>B244+B246+B248+B250+B252+B254+B256+B258</f>
        <v>0</v>
      </c>
      <c r="C260" s="153">
        <f t="shared" ref="C260:F260" si="141">C244+C246+C248+C250+C252+C254+C256+C258</f>
        <v>0</v>
      </c>
      <c r="D260" s="153">
        <f t="shared" si="141"/>
        <v>0</v>
      </c>
      <c r="E260" s="153">
        <f t="shared" si="141"/>
        <v>6</v>
      </c>
      <c r="F260" s="153">
        <f t="shared" si="141"/>
        <v>7</v>
      </c>
      <c r="G260" s="116">
        <f t="shared" si="131"/>
        <v>13</v>
      </c>
      <c r="I260" s="33" t="s">
        <v>152</v>
      </c>
      <c r="J260" s="153">
        <f>J244+J246+J248+J250+J252+J254+J256+J258</f>
        <v>0</v>
      </c>
      <c r="K260" s="153">
        <f t="shared" ref="K260:N260" si="142">K244+K246+K248+K250+K252+K254+K256+K258</f>
        <v>3</v>
      </c>
      <c r="L260" s="153">
        <f t="shared" si="142"/>
        <v>2</v>
      </c>
      <c r="M260" s="153">
        <f t="shared" si="142"/>
        <v>8</v>
      </c>
      <c r="N260" s="153">
        <f t="shared" si="142"/>
        <v>0</v>
      </c>
      <c r="O260" s="116">
        <f t="shared" si="132"/>
        <v>13</v>
      </c>
      <c r="P260" s="17"/>
    </row>
    <row r="261" spans="1:27" customFormat="1" x14ac:dyDescent="0.2">
      <c r="A261" s="17"/>
      <c r="B261" s="17"/>
      <c r="C261" s="17"/>
      <c r="D261" s="17"/>
      <c r="E261" s="17"/>
      <c r="F261" s="17"/>
      <c r="G261" s="23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 spans="1:27" s="96" customFormat="1" ht="39" customHeight="1" x14ac:dyDescent="0.2">
      <c r="A262" s="233" t="s">
        <v>372</v>
      </c>
      <c r="B262" s="233"/>
      <c r="C262" s="233"/>
      <c r="D262" s="233"/>
      <c r="E262" s="233"/>
      <c r="F262" s="233"/>
      <c r="G262" s="233"/>
      <c r="H262" s="42"/>
      <c r="I262" s="233" t="s">
        <v>373</v>
      </c>
      <c r="J262" s="233"/>
      <c r="K262" s="233"/>
      <c r="L262" s="233"/>
      <c r="M262" s="233"/>
      <c r="N262" s="233"/>
      <c r="O262" s="233"/>
      <c r="Q262" s="96" t="s">
        <v>590</v>
      </c>
    </row>
    <row r="263" spans="1:27" ht="25.5" customHeight="1" x14ac:dyDescent="0.2">
      <c r="A263" s="113" t="s">
        <v>89</v>
      </c>
      <c r="B263" s="114" t="s">
        <v>554</v>
      </c>
      <c r="C263" s="114" t="s">
        <v>555</v>
      </c>
      <c r="D263" s="114" t="s">
        <v>556</v>
      </c>
      <c r="E263" s="114" t="s">
        <v>557</v>
      </c>
      <c r="F263" s="114" t="s">
        <v>585</v>
      </c>
      <c r="G263" s="115" t="s">
        <v>85</v>
      </c>
      <c r="I263" s="113" t="s">
        <v>89</v>
      </c>
      <c r="J263" s="114" t="s">
        <v>554</v>
      </c>
      <c r="K263" s="114" t="s">
        <v>555</v>
      </c>
      <c r="L263" s="114" t="s">
        <v>556</v>
      </c>
      <c r="M263" s="114" t="s">
        <v>557</v>
      </c>
      <c r="N263" s="114" t="s">
        <v>585</v>
      </c>
      <c r="O263" s="115" t="s">
        <v>85</v>
      </c>
      <c r="P263" s="17"/>
      <c r="Q263" s="17" t="s">
        <v>601</v>
      </c>
    </row>
    <row r="264" spans="1:27" s="22" customFormat="1" x14ac:dyDescent="0.2">
      <c r="A264" s="69" t="s">
        <v>177</v>
      </c>
      <c r="B264" s="106">
        <v>0</v>
      </c>
      <c r="C264" s="106">
        <v>0</v>
      </c>
      <c r="D264" s="106">
        <v>0</v>
      </c>
      <c r="E264" s="106">
        <v>1</v>
      </c>
      <c r="F264" s="107">
        <v>2</v>
      </c>
      <c r="G264" s="108">
        <f t="shared" ref="G264:G268" si="143">SUM(B264:F264)</f>
        <v>3</v>
      </c>
      <c r="H264" s="3"/>
      <c r="I264" s="69" t="s">
        <v>177</v>
      </c>
      <c r="J264" s="106">
        <v>0</v>
      </c>
      <c r="K264" s="106">
        <v>0</v>
      </c>
      <c r="L264" s="106">
        <v>1</v>
      </c>
      <c r="M264" s="106">
        <v>0</v>
      </c>
      <c r="N264" s="107">
        <v>2</v>
      </c>
      <c r="O264" s="108">
        <f t="shared" ref="O264:O268" si="144">SUM(J264:N264)</f>
        <v>3</v>
      </c>
    </row>
    <row r="265" spans="1:27" s="22" customFormat="1" x14ac:dyDescent="0.2">
      <c r="A265" s="69" t="s">
        <v>179</v>
      </c>
      <c r="B265" s="106">
        <v>0</v>
      </c>
      <c r="C265" s="106">
        <v>0</v>
      </c>
      <c r="D265" s="106">
        <v>0</v>
      </c>
      <c r="E265" s="106">
        <v>1</v>
      </c>
      <c r="F265" s="107">
        <v>1</v>
      </c>
      <c r="G265" s="108">
        <f t="shared" si="143"/>
        <v>2</v>
      </c>
      <c r="H265" s="3"/>
      <c r="I265" s="69" t="s">
        <v>179</v>
      </c>
      <c r="J265" s="106">
        <v>0</v>
      </c>
      <c r="K265" s="106">
        <v>0</v>
      </c>
      <c r="L265" s="106">
        <v>1</v>
      </c>
      <c r="M265" s="106">
        <v>0</v>
      </c>
      <c r="N265" s="107">
        <v>1</v>
      </c>
      <c r="O265" s="108">
        <f t="shared" si="144"/>
        <v>2</v>
      </c>
    </row>
    <row r="266" spans="1:27" s="22" customFormat="1" x14ac:dyDescent="0.2">
      <c r="A266" s="69" t="s">
        <v>178</v>
      </c>
      <c r="B266" s="106">
        <v>0</v>
      </c>
      <c r="C266" s="106">
        <v>0</v>
      </c>
      <c r="D266" s="106">
        <v>0</v>
      </c>
      <c r="E266" s="106">
        <v>1</v>
      </c>
      <c r="F266" s="107">
        <v>0</v>
      </c>
      <c r="G266" s="108">
        <f t="shared" si="143"/>
        <v>1</v>
      </c>
      <c r="H266" s="3"/>
      <c r="I266" s="69" t="s">
        <v>178</v>
      </c>
      <c r="J266" s="106">
        <v>0</v>
      </c>
      <c r="K266" s="106">
        <v>0</v>
      </c>
      <c r="L266" s="106">
        <v>0</v>
      </c>
      <c r="M266" s="106">
        <v>0</v>
      </c>
      <c r="N266" s="107">
        <v>1</v>
      </c>
      <c r="O266" s="108">
        <f t="shared" si="144"/>
        <v>1</v>
      </c>
    </row>
    <row r="267" spans="1:27" x14ac:dyDescent="0.2">
      <c r="A267" s="69" t="s">
        <v>54</v>
      </c>
      <c r="B267" s="106">
        <v>0</v>
      </c>
      <c r="C267" s="106">
        <v>0</v>
      </c>
      <c r="D267" s="106">
        <v>0</v>
      </c>
      <c r="E267" s="106">
        <v>4</v>
      </c>
      <c r="F267" s="107">
        <v>1</v>
      </c>
      <c r="G267" s="108">
        <f t="shared" si="143"/>
        <v>5</v>
      </c>
      <c r="I267" s="69" t="s">
        <v>54</v>
      </c>
      <c r="J267" s="106">
        <v>0</v>
      </c>
      <c r="K267" s="106">
        <v>0</v>
      </c>
      <c r="L267" s="106">
        <v>0</v>
      </c>
      <c r="M267" s="106">
        <v>5</v>
      </c>
      <c r="N267" s="107">
        <v>0</v>
      </c>
      <c r="O267" s="108">
        <f t="shared" si="144"/>
        <v>5</v>
      </c>
      <c r="P267" s="17"/>
    </row>
    <row r="268" spans="1:27" x14ac:dyDescent="0.2">
      <c r="A268" s="69" t="s">
        <v>16</v>
      </c>
      <c r="B268" s="106">
        <v>0</v>
      </c>
      <c r="C268" s="106">
        <v>0</v>
      </c>
      <c r="D268" s="106">
        <v>0</v>
      </c>
      <c r="E268" s="106">
        <v>2</v>
      </c>
      <c r="F268" s="107">
        <v>0</v>
      </c>
      <c r="G268" s="108">
        <f t="shared" si="143"/>
        <v>2</v>
      </c>
      <c r="I268" s="69" t="s">
        <v>16</v>
      </c>
      <c r="J268" s="106">
        <v>0</v>
      </c>
      <c r="K268" s="106">
        <v>0</v>
      </c>
      <c r="L268" s="106">
        <v>0</v>
      </c>
      <c r="M268" s="106">
        <v>0</v>
      </c>
      <c r="N268" s="107">
        <v>2</v>
      </c>
      <c r="O268" s="108">
        <f t="shared" si="144"/>
        <v>2</v>
      </c>
      <c r="P268" s="17"/>
    </row>
    <row r="269" spans="1:27" x14ac:dyDescent="0.2">
      <c r="A269" s="63" t="s">
        <v>185</v>
      </c>
      <c r="B269" s="112">
        <f>B266+B267+B268+B264+B265</f>
        <v>0</v>
      </c>
      <c r="C269" s="112">
        <f>C266+C267+C268+C264+C265</f>
        <v>0</v>
      </c>
      <c r="D269" s="112">
        <f>D266+D267+D268+D264+D265</f>
        <v>0</v>
      </c>
      <c r="E269" s="112">
        <f>E266+E267+E268+E264+E265</f>
        <v>9</v>
      </c>
      <c r="F269" s="112">
        <f>F266+F267+F268+F265+F264</f>
        <v>4</v>
      </c>
      <c r="G269" s="108">
        <f>SUM(B269:F269)</f>
        <v>13</v>
      </c>
      <c r="I269" s="63" t="s">
        <v>185</v>
      </c>
      <c r="J269" s="112">
        <f>J266+J267+J268+J264+J265</f>
        <v>0</v>
      </c>
      <c r="K269" s="112">
        <f>K266+K267+K268+K264+K265</f>
        <v>0</v>
      </c>
      <c r="L269" s="112">
        <f>L266+L267+L268+L264+L265</f>
        <v>2</v>
      </c>
      <c r="M269" s="112">
        <f>M266+M267+M268+M264+M265</f>
        <v>5</v>
      </c>
      <c r="N269" s="112">
        <f>N266+N267+N268+N265+N264</f>
        <v>6</v>
      </c>
      <c r="O269" s="108">
        <f>SUM(J269:N269)</f>
        <v>13</v>
      </c>
      <c r="P269" s="17"/>
    </row>
    <row r="270" spans="1:27" x14ac:dyDescent="0.2">
      <c r="A270" s="63" t="s">
        <v>186</v>
      </c>
      <c r="B270" s="97">
        <f>(B269/G269)*100</f>
        <v>0</v>
      </c>
      <c r="C270" s="97">
        <f>C269/G269*100</f>
        <v>0</v>
      </c>
      <c r="D270" s="97">
        <f>(D269/G269)*100</f>
        <v>0</v>
      </c>
      <c r="E270" s="97">
        <f>(E269/G269)*100</f>
        <v>69.230769230769226</v>
      </c>
      <c r="F270" s="97">
        <f>(F269/G269)*100</f>
        <v>30.76923076923077</v>
      </c>
      <c r="G270" s="110">
        <f t="shared" ref="G270" si="145">SUM(B270:F270)</f>
        <v>100</v>
      </c>
      <c r="I270" s="63" t="s">
        <v>186</v>
      </c>
      <c r="J270" s="97">
        <f>(J269/O269)*100</f>
        <v>0</v>
      </c>
      <c r="K270" s="97">
        <f>K269/O269*100</f>
        <v>0</v>
      </c>
      <c r="L270" s="97">
        <f>(L269/O269)*100</f>
        <v>15.384615384615385</v>
      </c>
      <c r="M270" s="97">
        <f>(M269/O269)*100</f>
        <v>38.461538461538467</v>
      </c>
      <c r="N270" s="97">
        <f>(N269/O269)*100</f>
        <v>46.153846153846153</v>
      </c>
      <c r="O270" s="110">
        <f t="shared" ref="O270" si="146">SUM(J270:N270)</f>
        <v>100</v>
      </c>
      <c r="P270" s="17"/>
    </row>
    <row r="271" spans="1:27" x14ac:dyDescent="0.2">
      <c r="A271" s="156" t="s">
        <v>528</v>
      </c>
      <c r="B271" s="232">
        <f>B270+C270</f>
        <v>0</v>
      </c>
      <c r="C271" s="232"/>
      <c r="D271" s="157">
        <f>D270</f>
        <v>0</v>
      </c>
      <c r="E271" s="232">
        <f>E270+F270</f>
        <v>100</v>
      </c>
      <c r="F271" s="232"/>
      <c r="G271" s="110"/>
      <c r="I271" s="156" t="s">
        <v>528</v>
      </c>
      <c r="J271" s="232">
        <f>J270+K270</f>
        <v>0</v>
      </c>
      <c r="K271" s="232"/>
      <c r="L271" s="157">
        <f>L270</f>
        <v>15.384615384615385</v>
      </c>
      <c r="M271" s="232">
        <f>M270+N270</f>
        <v>84.615384615384613</v>
      </c>
      <c r="N271" s="232"/>
      <c r="O271" s="110"/>
      <c r="P271" s="17"/>
    </row>
    <row r="272" spans="1:27" x14ac:dyDescent="0.2">
      <c r="A272" s="73" t="s">
        <v>352</v>
      </c>
      <c r="B272" s="106">
        <v>0</v>
      </c>
      <c r="C272" s="106">
        <v>0</v>
      </c>
      <c r="D272" s="106">
        <v>0</v>
      </c>
      <c r="E272" s="106">
        <v>0</v>
      </c>
      <c r="F272" s="107">
        <v>0</v>
      </c>
      <c r="G272" s="108">
        <f t="shared" ref="G272:G288" si="147">SUM(B272:F272)</f>
        <v>0</v>
      </c>
      <c r="I272" s="73" t="s">
        <v>352</v>
      </c>
      <c r="J272" s="106">
        <v>0</v>
      </c>
      <c r="K272" s="106">
        <v>0</v>
      </c>
      <c r="L272" s="106">
        <v>0</v>
      </c>
      <c r="M272" s="106">
        <v>0</v>
      </c>
      <c r="N272" s="107">
        <v>0</v>
      </c>
      <c r="O272" s="108">
        <f t="shared" ref="O272:O288" si="148">SUM(J272:N272)</f>
        <v>0</v>
      </c>
      <c r="P272" s="17"/>
    </row>
    <row r="273" spans="1:16" x14ac:dyDescent="0.2">
      <c r="A273" s="73" t="s">
        <v>353</v>
      </c>
      <c r="B273" s="109" t="e">
        <f>(B272/G272)*100</f>
        <v>#DIV/0!</v>
      </c>
      <c r="C273" s="109" t="e">
        <f>(C272/G272)*100</f>
        <v>#DIV/0!</v>
      </c>
      <c r="D273" s="109" t="e">
        <f>(D272/G272)*100</f>
        <v>#DIV/0!</v>
      </c>
      <c r="E273" s="109" t="e">
        <f>(E272/G272)*100</f>
        <v>#DIV/0!</v>
      </c>
      <c r="F273" s="109" t="e">
        <f>(F272/G272)*100</f>
        <v>#DIV/0!</v>
      </c>
      <c r="G273" s="110" t="e">
        <f t="shared" si="147"/>
        <v>#DIV/0!</v>
      </c>
      <c r="I273" s="73" t="s">
        <v>353</v>
      </c>
      <c r="J273" s="109" t="e">
        <f>(J272/O272)*100</f>
        <v>#DIV/0!</v>
      </c>
      <c r="K273" s="109" t="e">
        <f>(K272/O272)*100</f>
        <v>#DIV/0!</v>
      </c>
      <c r="L273" s="109" t="e">
        <f>(L272/O272)*100</f>
        <v>#DIV/0!</v>
      </c>
      <c r="M273" s="109" t="e">
        <f>(M272/O272)*100</f>
        <v>#DIV/0!</v>
      </c>
      <c r="N273" s="109" t="e">
        <f>(N272/O272)*100</f>
        <v>#DIV/0!</v>
      </c>
      <c r="O273" s="110" t="e">
        <f t="shared" si="148"/>
        <v>#DIV/0!</v>
      </c>
      <c r="P273" s="17"/>
    </row>
    <row r="274" spans="1:16" x14ac:dyDescent="0.2">
      <c r="A274" s="73" t="s">
        <v>275</v>
      </c>
      <c r="B274" s="106">
        <v>0</v>
      </c>
      <c r="C274" s="106">
        <v>0</v>
      </c>
      <c r="D274" s="106">
        <v>0</v>
      </c>
      <c r="E274" s="106">
        <v>1</v>
      </c>
      <c r="F274" s="107">
        <v>1</v>
      </c>
      <c r="G274" s="108">
        <f t="shared" si="147"/>
        <v>2</v>
      </c>
      <c r="I274" s="73" t="s">
        <v>275</v>
      </c>
      <c r="J274" s="106">
        <v>0</v>
      </c>
      <c r="K274" s="106">
        <v>0</v>
      </c>
      <c r="L274" s="106">
        <v>1</v>
      </c>
      <c r="M274" s="106">
        <v>0</v>
      </c>
      <c r="N274" s="107">
        <v>1</v>
      </c>
      <c r="O274" s="108">
        <f t="shared" si="148"/>
        <v>2</v>
      </c>
      <c r="P274" s="17"/>
    </row>
    <row r="275" spans="1:16" x14ac:dyDescent="0.2">
      <c r="A275" s="73" t="s">
        <v>354</v>
      </c>
      <c r="B275" s="109">
        <f>(B274/G274)*100</f>
        <v>0</v>
      </c>
      <c r="C275" s="109">
        <f>(C274/G274)*100</f>
        <v>0</v>
      </c>
      <c r="D275" s="109">
        <f>(D274/G274)*100</f>
        <v>0</v>
      </c>
      <c r="E275" s="109">
        <f>(E274/G274)*100</f>
        <v>50</v>
      </c>
      <c r="F275" s="109">
        <f>(F274/G274)*100</f>
        <v>50</v>
      </c>
      <c r="G275" s="110">
        <f t="shared" si="147"/>
        <v>100</v>
      </c>
      <c r="I275" s="73" t="s">
        <v>354</v>
      </c>
      <c r="J275" s="109">
        <f>(J274/O274)*100</f>
        <v>0</v>
      </c>
      <c r="K275" s="109">
        <f>(K274/O274)*100</f>
        <v>0</v>
      </c>
      <c r="L275" s="109">
        <f>(L274/O274)*100</f>
        <v>50</v>
      </c>
      <c r="M275" s="109">
        <f>(M274/O274)*100</f>
        <v>0</v>
      </c>
      <c r="N275" s="109">
        <f>(N274/O274)*100</f>
        <v>50</v>
      </c>
      <c r="O275" s="110">
        <f t="shared" si="148"/>
        <v>100</v>
      </c>
      <c r="P275" s="17"/>
    </row>
    <row r="276" spans="1:16" x14ac:dyDescent="0.2">
      <c r="A276" s="73" t="s">
        <v>276</v>
      </c>
      <c r="B276" s="106">
        <v>0</v>
      </c>
      <c r="C276" s="106">
        <v>0</v>
      </c>
      <c r="D276" s="106">
        <v>0</v>
      </c>
      <c r="E276" s="106">
        <v>1</v>
      </c>
      <c r="F276" s="107">
        <v>1</v>
      </c>
      <c r="G276" s="108">
        <f t="shared" si="147"/>
        <v>2</v>
      </c>
      <c r="I276" s="73" t="s">
        <v>276</v>
      </c>
      <c r="J276" s="106">
        <v>0</v>
      </c>
      <c r="K276" s="106">
        <v>0</v>
      </c>
      <c r="L276" s="106">
        <v>0</v>
      </c>
      <c r="M276" s="106">
        <v>0</v>
      </c>
      <c r="N276" s="107">
        <v>2</v>
      </c>
      <c r="O276" s="108">
        <f t="shared" si="148"/>
        <v>2</v>
      </c>
      <c r="P276" s="17"/>
    </row>
    <row r="277" spans="1:16" x14ac:dyDescent="0.2">
      <c r="A277" s="73" t="s">
        <v>355</v>
      </c>
      <c r="B277" s="109">
        <f>(B276/G276)*100</f>
        <v>0</v>
      </c>
      <c r="C277" s="109">
        <f>(C276/G276)*100</f>
        <v>0</v>
      </c>
      <c r="D277" s="109">
        <f t="shared" ref="D277" si="149">(D276/G276)*100</f>
        <v>0</v>
      </c>
      <c r="E277" s="109">
        <f>(E276/G276)*100</f>
        <v>50</v>
      </c>
      <c r="F277" s="111">
        <f>(F276/G276)*100</f>
        <v>50</v>
      </c>
      <c r="G277" s="110">
        <f t="shared" si="147"/>
        <v>100</v>
      </c>
      <c r="I277" s="73" t="s">
        <v>355</v>
      </c>
      <c r="J277" s="109">
        <f>(J276/O276)*100</f>
        <v>0</v>
      </c>
      <c r="K277" s="109">
        <f>(K276/O276)*100</f>
        <v>0</v>
      </c>
      <c r="L277" s="109">
        <f t="shared" ref="L277" si="150">(L276/O276)*100</f>
        <v>0</v>
      </c>
      <c r="M277" s="109">
        <f>(M276/O276)*100</f>
        <v>0</v>
      </c>
      <c r="N277" s="111">
        <f>(N276/O276)*100</f>
        <v>100</v>
      </c>
      <c r="O277" s="110">
        <f t="shared" si="148"/>
        <v>100</v>
      </c>
      <c r="P277" s="17"/>
    </row>
    <row r="278" spans="1:16" x14ac:dyDescent="0.2">
      <c r="A278" s="73" t="s">
        <v>277</v>
      </c>
      <c r="B278" s="106">
        <v>0</v>
      </c>
      <c r="C278" s="106">
        <v>0</v>
      </c>
      <c r="D278" s="106">
        <v>0</v>
      </c>
      <c r="E278" s="106">
        <v>1</v>
      </c>
      <c r="F278" s="107">
        <v>0</v>
      </c>
      <c r="G278" s="108">
        <f t="shared" si="147"/>
        <v>1</v>
      </c>
      <c r="I278" s="73" t="s">
        <v>277</v>
      </c>
      <c r="J278" s="106">
        <v>0</v>
      </c>
      <c r="K278" s="106">
        <v>0</v>
      </c>
      <c r="L278" s="106">
        <v>0</v>
      </c>
      <c r="M278" s="106">
        <v>0</v>
      </c>
      <c r="N278" s="107">
        <v>1</v>
      </c>
      <c r="O278" s="108">
        <f t="shared" si="148"/>
        <v>1</v>
      </c>
      <c r="P278" s="17"/>
    </row>
    <row r="279" spans="1:16" x14ac:dyDescent="0.2">
      <c r="A279" s="73" t="s">
        <v>356</v>
      </c>
      <c r="B279" s="109">
        <f>(B278/G278)*100</f>
        <v>0</v>
      </c>
      <c r="C279" s="109">
        <f>(C278/G278)*100</f>
        <v>0</v>
      </c>
      <c r="D279" s="109">
        <f t="shared" ref="D279" si="151">(D278/G278)*100</f>
        <v>0</v>
      </c>
      <c r="E279" s="109">
        <f>(E278/G278)*100</f>
        <v>100</v>
      </c>
      <c r="F279" s="111">
        <f>(F278/G278)*100</f>
        <v>0</v>
      </c>
      <c r="G279" s="110">
        <f t="shared" si="147"/>
        <v>100</v>
      </c>
      <c r="I279" s="73" t="s">
        <v>356</v>
      </c>
      <c r="J279" s="109">
        <f>(J278/O278)*100</f>
        <v>0</v>
      </c>
      <c r="K279" s="109">
        <f>(K278/O278)*100</f>
        <v>0</v>
      </c>
      <c r="L279" s="109">
        <f t="shared" ref="L279" si="152">(L278/O278)*100</f>
        <v>0</v>
      </c>
      <c r="M279" s="109">
        <f>(M278/O278)*100</f>
        <v>0</v>
      </c>
      <c r="N279" s="111">
        <f>(N278/O278)*100</f>
        <v>100</v>
      </c>
      <c r="O279" s="110">
        <f t="shared" si="148"/>
        <v>100</v>
      </c>
      <c r="P279" s="17"/>
    </row>
    <row r="280" spans="1:16" x14ac:dyDescent="0.2">
      <c r="A280" s="73" t="s">
        <v>278</v>
      </c>
      <c r="B280" s="106">
        <v>0</v>
      </c>
      <c r="C280" s="106">
        <v>0</v>
      </c>
      <c r="D280" s="106">
        <v>0</v>
      </c>
      <c r="E280" s="106">
        <v>0</v>
      </c>
      <c r="F280" s="107">
        <v>0</v>
      </c>
      <c r="G280" s="108">
        <f t="shared" si="147"/>
        <v>0</v>
      </c>
      <c r="I280" s="73" t="s">
        <v>278</v>
      </c>
      <c r="J280" s="106">
        <v>0</v>
      </c>
      <c r="K280" s="106">
        <v>0</v>
      </c>
      <c r="L280" s="106">
        <v>0</v>
      </c>
      <c r="M280" s="106">
        <v>0</v>
      </c>
      <c r="N280" s="107">
        <v>0</v>
      </c>
      <c r="O280" s="108">
        <f t="shared" si="148"/>
        <v>0</v>
      </c>
      <c r="P280" s="17"/>
    </row>
    <row r="281" spans="1:16" x14ac:dyDescent="0.2">
      <c r="A281" s="73" t="s">
        <v>357</v>
      </c>
      <c r="B281" s="109" t="e">
        <f>(B280/G280)*100</f>
        <v>#DIV/0!</v>
      </c>
      <c r="C281" s="109" t="e">
        <f>(C280/G280)*100</f>
        <v>#DIV/0!</v>
      </c>
      <c r="D281" s="109" t="e">
        <f t="shared" ref="D281" si="153">(D280/G280)*100</f>
        <v>#DIV/0!</v>
      </c>
      <c r="E281" s="109" t="e">
        <f>(E280/G280)*100</f>
        <v>#DIV/0!</v>
      </c>
      <c r="F281" s="109" t="e">
        <f>(F280/G280)*100</f>
        <v>#DIV/0!</v>
      </c>
      <c r="G281" s="110" t="e">
        <f t="shared" si="147"/>
        <v>#DIV/0!</v>
      </c>
      <c r="I281" s="73" t="s">
        <v>357</v>
      </c>
      <c r="J281" s="109" t="e">
        <f>(J280/O280)*100</f>
        <v>#DIV/0!</v>
      </c>
      <c r="K281" s="109" t="e">
        <f>(K280/O280)*100</f>
        <v>#DIV/0!</v>
      </c>
      <c r="L281" s="109" t="e">
        <f t="shared" ref="L281" si="154">(L280/O280)*100</f>
        <v>#DIV/0!</v>
      </c>
      <c r="M281" s="109" t="e">
        <f>(M280/O280)*100</f>
        <v>#DIV/0!</v>
      </c>
      <c r="N281" s="109" t="e">
        <f>(N280/O280)*100</f>
        <v>#DIV/0!</v>
      </c>
      <c r="O281" s="110" t="e">
        <f t="shared" si="148"/>
        <v>#DIV/0!</v>
      </c>
      <c r="P281" s="17"/>
    </row>
    <row r="282" spans="1:16" x14ac:dyDescent="0.2">
      <c r="A282" s="73" t="s">
        <v>279</v>
      </c>
      <c r="B282" s="106">
        <v>0</v>
      </c>
      <c r="C282" s="106">
        <v>0</v>
      </c>
      <c r="D282" s="106">
        <v>0</v>
      </c>
      <c r="E282" s="106">
        <v>4</v>
      </c>
      <c r="F282" s="107">
        <v>3</v>
      </c>
      <c r="G282" s="108">
        <f t="shared" si="147"/>
        <v>7</v>
      </c>
      <c r="I282" s="73" t="s">
        <v>279</v>
      </c>
      <c r="J282" s="106">
        <v>0</v>
      </c>
      <c r="K282" s="106">
        <v>0</v>
      </c>
      <c r="L282" s="106">
        <v>0</v>
      </c>
      <c r="M282" s="106">
        <v>5</v>
      </c>
      <c r="N282" s="107">
        <v>2</v>
      </c>
      <c r="O282" s="108">
        <f t="shared" si="148"/>
        <v>7</v>
      </c>
      <c r="P282" s="17"/>
    </row>
    <row r="283" spans="1:16" x14ac:dyDescent="0.2">
      <c r="A283" s="73" t="s">
        <v>353</v>
      </c>
      <c r="B283" s="109">
        <f>(B282/G282)*100</f>
        <v>0</v>
      </c>
      <c r="C283" s="109">
        <f>(C282/G282)*100</f>
        <v>0</v>
      </c>
      <c r="D283" s="109">
        <f>(D282/G282)*100</f>
        <v>0</v>
      </c>
      <c r="E283" s="109">
        <f>(E282/G282)*100</f>
        <v>57.142857142857139</v>
      </c>
      <c r="F283" s="109">
        <f>(F282/G282)*100</f>
        <v>42.857142857142854</v>
      </c>
      <c r="G283" s="110">
        <f t="shared" si="147"/>
        <v>100</v>
      </c>
      <c r="I283" s="73" t="s">
        <v>353</v>
      </c>
      <c r="J283" s="109">
        <f>(J282/O282)*100</f>
        <v>0</v>
      </c>
      <c r="K283" s="109">
        <f>(K282/O282)*100</f>
        <v>0</v>
      </c>
      <c r="L283" s="109">
        <f>(L282/O282)*100</f>
        <v>0</v>
      </c>
      <c r="M283" s="109">
        <f>(M282/O282)*100</f>
        <v>71.428571428571431</v>
      </c>
      <c r="N283" s="109">
        <f>(N282/O282)*100</f>
        <v>28.571428571428569</v>
      </c>
      <c r="O283" s="110">
        <f t="shared" si="148"/>
        <v>100</v>
      </c>
      <c r="P283" s="17"/>
    </row>
    <row r="284" spans="1:16" x14ac:dyDescent="0.2">
      <c r="A284" s="73" t="s">
        <v>280</v>
      </c>
      <c r="B284" s="106">
        <v>0</v>
      </c>
      <c r="C284" s="106">
        <v>0</v>
      </c>
      <c r="D284" s="106">
        <v>0</v>
      </c>
      <c r="E284" s="106">
        <v>1</v>
      </c>
      <c r="F284" s="107">
        <v>0</v>
      </c>
      <c r="G284" s="108">
        <f t="shared" si="147"/>
        <v>1</v>
      </c>
      <c r="I284" s="73" t="s">
        <v>280</v>
      </c>
      <c r="J284" s="106">
        <v>0</v>
      </c>
      <c r="K284" s="106">
        <v>0</v>
      </c>
      <c r="L284" s="106">
        <v>1</v>
      </c>
      <c r="M284" s="106">
        <v>0</v>
      </c>
      <c r="N284" s="107">
        <v>0</v>
      </c>
      <c r="O284" s="108">
        <f t="shared" si="148"/>
        <v>1</v>
      </c>
      <c r="P284" s="17"/>
    </row>
    <row r="285" spans="1:16" x14ac:dyDescent="0.2">
      <c r="A285" s="73" t="s">
        <v>353</v>
      </c>
      <c r="B285" s="109">
        <f>(B284/G284)*100</f>
        <v>0</v>
      </c>
      <c r="C285" s="109">
        <f>(C284/G284)*100</f>
        <v>0</v>
      </c>
      <c r="D285" s="109">
        <f>(D284/G284)*100</f>
        <v>0</v>
      </c>
      <c r="E285" s="109">
        <f>(E284/G284)*100</f>
        <v>100</v>
      </c>
      <c r="F285" s="109">
        <f>(F284/G284)*100</f>
        <v>0</v>
      </c>
      <c r="G285" s="110">
        <f t="shared" si="147"/>
        <v>100</v>
      </c>
      <c r="I285" s="73" t="s">
        <v>353</v>
      </c>
      <c r="J285" s="109">
        <f>(J284/O284)*100</f>
        <v>0</v>
      </c>
      <c r="K285" s="109">
        <f>(K284/O284)*100</f>
        <v>0</v>
      </c>
      <c r="L285" s="109">
        <f>(L284/O284)*100</f>
        <v>100</v>
      </c>
      <c r="M285" s="109">
        <f>(M284/O284)*100</f>
        <v>0</v>
      </c>
      <c r="N285" s="109">
        <f>(N284/O284)*100</f>
        <v>0</v>
      </c>
      <c r="O285" s="110">
        <f t="shared" si="148"/>
        <v>100</v>
      </c>
      <c r="P285" s="17"/>
    </row>
    <row r="286" spans="1:16" x14ac:dyDescent="0.2">
      <c r="A286" s="73" t="s">
        <v>281</v>
      </c>
      <c r="B286" s="106">
        <v>0</v>
      </c>
      <c r="C286" s="106">
        <v>0</v>
      </c>
      <c r="D286" s="106">
        <v>0</v>
      </c>
      <c r="E286" s="106">
        <v>0</v>
      </c>
      <c r="F286" s="107">
        <v>0</v>
      </c>
      <c r="G286" s="108">
        <f t="shared" si="147"/>
        <v>0</v>
      </c>
      <c r="I286" s="73" t="s">
        <v>281</v>
      </c>
      <c r="J286" s="106">
        <v>0</v>
      </c>
      <c r="K286" s="106">
        <v>0</v>
      </c>
      <c r="L286" s="106">
        <v>0</v>
      </c>
      <c r="M286" s="106">
        <v>0</v>
      </c>
      <c r="N286" s="107">
        <v>0</v>
      </c>
      <c r="O286" s="108">
        <f t="shared" si="148"/>
        <v>0</v>
      </c>
      <c r="P286" s="17"/>
    </row>
    <row r="287" spans="1:16" x14ac:dyDescent="0.2">
      <c r="A287" s="73" t="s">
        <v>353</v>
      </c>
      <c r="B287" s="109" t="e">
        <f>(B286/G286)*100</f>
        <v>#DIV/0!</v>
      </c>
      <c r="C287" s="109" t="e">
        <f>(C286/G286)*100</f>
        <v>#DIV/0!</v>
      </c>
      <c r="D287" s="109" t="e">
        <f t="shared" ref="D287" si="155">(D286/G286)*100</f>
        <v>#DIV/0!</v>
      </c>
      <c r="E287" s="109" t="e">
        <f>(E286/G286)*100</f>
        <v>#DIV/0!</v>
      </c>
      <c r="F287" s="111" t="e">
        <f>(F286/G286)*100</f>
        <v>#DIV/0!</v>
      </c>
      <c r="G287" s="110" t="e">
        <f t="shared" si="147"/>
        <v>#DIV/0!</v>
      </c>
      <c r="I287" s="73" t="s">
        <v>353</v>
      </c>
      <c r="J287" s="109" t="e">
        <f>(J286/O286)*100</f>
        <v>#DIV/0!</v>
      </c>
      <c r="K287" s="109" t="e">
        <f>(K286/O286)*100</f>
        <v>#DIV/0!</v>
      </c>
      <c r="L287" s="109" t="e">
        <f t="shared" ref="L287" si="156">(L286/O286)*100</f>
        <v>#DIV/0!</v>
      </c>
      <c r="M287" s="109" t="e">
        <f>(M286/O286)*100</f>
        <v>#DIV/0!</v>
      </c>
      <c r="N287" s="111" t="e">
        <f>(N286/O286)*100</f>
        <v>#DIV/0!</v>
      </c>
      <c r="O287" s="110" t="e">
        <f t="shared" si="148"/>
        <v>#DIV/0!</v>
      </c>
      <c r="P287" s="17"/>
    </row>
    <row r="288" spans="1:16" x14ac:dyDescent="0.2">
      <c r="A288" s="33" t="s">
        <v>152</v>
      </c>
      <c r="B288" s="153">
        <f>B272+B274+B276+B278+B280+B282+B284+B286</f>
        <v>0</v>
      </c>
      <c r="C288" s="153">
        <f t="shared" ref="C288:F288" si="157">C272+C274+C276+C278+C280+C282+C284+C286</f>
        <v>0</v>
      </c>
      <c r="D288" s="153">
        <f t="shared" si="157"/>
        <v>0</v>
      </c>
      <c r="E288" s="153">
        <f t="shared" si="157"/>
        <v>8</v>
      </c>
      <c r="F288" s="153">
        <f t="shared" si="157"/>
        <v>5</v>
      </c>
      <c r="G288" s="116">
        <f t="shared" si="147"/>
        <v>13</v>
      </c>
      <c r="I288" s="33" t="s">
        <v>152</v>
      </c>
      <c r="J288" s="153">
        <f>J272+J274+J276+J278+J280+J282+J284+J286</f>
        <v>0</v>
      </c>
      <c r="K288" s="153">
        <f t="shared" ref="K288:M288" si="158">K272+K274+K276+K278+K280+K282+K284+K286</f>
        <v>0</v>
      </c>
      <c r="L288" s="153">
        <f t="shared" si="158"/>
        <v>2</v>
      </c>
      <c r="M288" s="153">
        <f t="shared" si="158"/>
        <v>5</v>
      </c>
      <c r="N288" s="153">
        <f>N272+N274+N276+N278+N280+N282+N284+N286</f>
        <v>6</v>
      </c>
      <c r="O288" s="116">
        <f t="shared" si="148"/>
        <v>13</v>
      </c>
      <c r="P288" s="17"/>
    </row>
    <row r="289" spans="1:27" customFormat="1" x14ac:dyDescent="0.2">
      <c r="A289" s="17"/>
      <c r="B289" s="17"/>
      <c r="C289" s="17"/>
      <c r="D289" s="17"/>
      <c r="E289" s="17"/>
      <c r="F289" s="17"/>
      <c r="G289" s="23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 spans="1:27" customFormat="1" x14ac:dyDescent="0.2">
      <c r="A290" s="17"/>
      <c r="B290" s="17"/>
      <c r="C290" s="17"/>
      <c r="D290" s="17"/>
      <c r="E290" s="17"/>
      <c r="F290" s="17"/>
      <c r="G290" s="23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 spans="1:27" customFormat="1" x14ac:dyDescent="0.2">
      <c r="A291" s="17"/>
      <c r="B291" s="17"/>
      <c r="C291" s="17"/>
      <c r="D291" s="17"/>
      <c r="E291" s="17"/>
      <c r="F291" s="17"/>
      <c r="G291" s="23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 spans="1:27" customFormat="1" x14ac:dyDescent="0.2">
      <c r="A292" s="17"/>
      <c r="B292" s="17"/>
      <c r="C292" s="17"/>
      <c r="D292" s="17"/>
      <c r="E292" s="17"/>
      <c r="F292" s="17"/>
      <c r="G292" s="23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 spans="1:27" customFormat="1" x14ac:dyDescent="0.2">
      <c r="A293" s="17"/>
      <c r="B293" s="17"/>
      <c r="C293" s="17"/>
      <c r="D293" s="17"/>
      <c r="E293" s="17"/>
      <c r="F293" s="17"/>
      <c r="G293" s="23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 spans="1:27" customFormat="1" x14ac:dyDescent="0.2">
      <c r="A294" s="17"/>
      <c r="B294" s="17"/>
      <c r="C294" s="17"/>
      <c r="D294" s="17"/>
      <c r="E294" s="17"/>
      <c r="F294" s="17"/>
      <c r="G294" s="23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 spans="1:27" customFormat="1" x14ac:dyDescent="0.2">
      <c r="A295" s="17"/>
      <c r="B295" s="17"/>
      <c r="C295" s="17"/>
      <c r="D295" s="17"/>
      <c r="E295" s="17"/>
      <c r="F295" s="17"/>
      <c r="G295" s="23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 spans="1:27" customFormat="1" x14ac:dyDescent="0.2">
      <c r="A296" s="17"/>
      <c r="B296" s="17"/>
      <c r="C296" s="17"/>
      <c r="D296" s="17"/>
      <c r="E296" s="17"/>
      <c r="F296" s="17"/>
      <c r="G296" s="23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 spans="1:27" customFormat="1" x14ac:dyDescent="0.2">
      <c r="A297" s="17"/>
      <c r="B297" s="17"/>
      <c r="C297" s="17"/>
      <c r="D297" s="17"/>
      <c r="E297" s="17"/>
      <c r="F297" s="17"/>
      <c r="G297" s="23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 spans="1:27" customFormat="1" x14ac:dyDescent="0.2">
      <c r="A298" s="17"/>
      <c r="B298" s="17"/>
      <c r="C298" s="17"/>
      <c r="D298" s="17"/>
      <c r="E298" s="17"/>
      <c r="F298" s="17"/>
      <c r="G298" s="23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 spans="1:27" customFormat="1" x14ac:dyDescent="0.2">
      <c r="A299" s="17"/>
      <c r="B299" s="17"/>
      <c r="C299" s="17"/>
      <c r="D299" s="17"/>
      <c r="E299" s="17"/>
      <c r="F299" s="17"/>
      <c r="G299" s="23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 spans="1:27" customFormat="1" x14ac:dyDescent="0.2">
      <c r="A300" s="17"/>
      <c r="B300" s="17"/>
      <c r="C300" s="17"/>
      <c r="D300" s="17"/>
      <c r="E300" s="17"/>
      <c r="F300" s="17"/>
      <c r="G300" s="23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 spans="1:27" customFormat="1" x14ac:dyDescent="0.2">
      <c r="A301" s="17"/>
      <c r="B301" s="17"/>
      <c r="C301" s="17"/>
      <c r="D301" s="17"/>
      <c r="E301" s="17"/>
      <c r="F301" s="17"/>
      <c r="G301" s="23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 spans="1:27" customFormat="1" x14ac:dyDescent="0.2">
      <c r="A302" s="17"/>
      <c r="B302" s="17"/>
      <c r="C302" s="17"/>
      <c r="D302" s="17"/>
      <c r="E302" s="17"/>
      <c r="F302" s="17"/>
      <c r="G302" s="23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 spans="1:27" customFormat="1" x14ac:dyDescent="0.2">
      <c r="A303" s="17"/>
      <c r="B303" s="17"/>
      <c r="C303" s="17"/>
      <c r="D303" s="17"/>
      <c r="E303" s="17"/>
      <c r="F303" s="17"/>
      <c r="G303" s="23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 spans="1:27" customFormat="1" x14ac:dyDescent="0.2">
      <c r="A304" s="17"/>
      <c r="B304" s="17"/>
      <c r="C304" s="17"/>
      <c r="D304" s="17"/>
      <c r="E304" s="17"/>
      <c r="F304" s="17"/>
      <c r="G304" s="23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 spans="1:27" customFormat="1" x14ac:dyDescent="0.2">
      <c r="A305" s="17"/>
      <c r="B305" s="17"/>
      <c r="C305" s="17"/>
      <c r="D305" s="17"/>
      <c r="E305" s="17"/>
      <c r="F305" s="17"/>
      <c r="G305" s="23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 spans="1:27" customFormat="1" x14ac:dyDescent="0.2">
      <c r="A306" s="17"/>
      <c r="B306" s="17"/>
      <c r="C306" s="17"/>
      <c r="D306" s="17"/>
      <c r="E306" s="17"/>
      <c r="F306" s="17"/>
      <c r="G306" s="23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 spans="1:27" customFormat="1" x14ac:dyDescent="0.2">
      <c r="A307" s="17"/>
      <c r="B307" s="17"/>
      <c r="C307" s="17"/>
      <c r="D307" s="17"/>
      <c r="E307" s="17"/>
      <c r="F307" s="17"/>
      <c r="G307" s="23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</row>
    <row r="308" spans="1:27" customFormat="1" x14ac:dyDescent="0.2">
      <c r="A308" s="17"/>
      <c r="B308" s="17"/>
      <c r="C308" s="17"/>
      <c r="D308" s="17"/>
      <c r="E308" s="17"/>
      <c r="F308" s="17"/>
      <c r="G308" s="23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</row>
    <row r="309" spans="1:27" customFormat="1" x14ac:dyDescent="0.2">
      <c r="A309" s="17"/>
      <c r="B309" s="17"/>
      <c r="C309" s="17"/>
      <c r="D309" s="17"/>
      <c r="E309" s="17"/>
      <c r="F309" s="17"/>
      <c r="G309" s="23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</row>
    <row r="310" spans="1:27" customFormat="1" x14ac:dyDescent="0.2">
      <c r="A310" s="17"/>
      <c r="B310" s="17"/>
      <c r="C310" s="17"/>
      <c r="D310" s="17"/>
      <c r="E310" s="17"/>
      <c r="F310" s="17"/>
      <c r="G310" s="23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</row>
    <row r="311" spans="1:27" customFormat="1" x14ac:dyDescent="0.2">
      <c r="A311" s="17"/>
      <c r="B311" s="17"/>
      <c r="C311" s="17"/>
      <c r="D311" s="17"/>
      <c r="E311" s="17"/>
      <c r="F311" s="17"/>
      <c r="G311" s="23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</row>
    <row r="312" spans="1:27" customFormat="1" x14ac:dyDescent="0.2">
      <c r="A312" s="17"/>
      <c r="B312" s="17"/>
      <c r="C312" s="17"/>
      <c r="D312" s="17"/>
      <c r="E312" s="17"/>
      <c r="F312" s="17"/>
      <c r="G312" s="23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</row>
    <row r="313" spans="1:27" customFormat="1" x14ac:dyDescent="0.2">
      <c r="A313" s="17"/>
      <c r="B313" s="17"/>
      <c r="C313" s="17"/>
      <c r="D313" s="17"/>
      <c r="E313" s="17"/>
      <c r="F313" s="17"/>
      <c r="G313" s="23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</row>
    <row r="314" spans="1:27" customFormat="1" x14ac:dyDescent="0.2">
      <c r="A314" s="17"/>
      <c r="B314" s="17"/>
      <c r="C314" s="17"/>
      <c r="D314" s="17"/>
      <c r="E314" s="17"/>
      <c r="F314" s="17"/>
      <c r="G314" s="23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</row>
    <row r="315" spans="1:27" customFormat="1" x14ac:dyDescent="0.2">
      <c r="A315" s="17"/>
      <c r="B315" s="17"/>
      <c r="C315" s="17"/>
      <c r="D315" s="17"/>
      <c r="E315" s="17"/>
      <c r="F315" s="17"/>
      <c r="G315" s="23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</row>
    <row r="316" spans="1:27" customFormat="1" x14ac:dyDescent="0.2">
      <c r="A316" s="17"/>
      <c r="B316" s="17"/>
      <c r="C316" s="17"/>
      <c r="D316" s="17"/>
      <c r="E316" s="17"/>
      <c r="F316" s="17"/>
      <c r="G316" s="23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</row>
    <row r="317" spans="1:27" customFormat="1" x14ac:dyDescent="0.2">
      <c r="A317" s="17"/>
      <c r="B317" s="17"/>
      <c r="C317" s="17"/>
      <c r="D317" s="17"/>
      <c r="E317" s="17"/>
      <c r="F317" s="17"/>
      <c r="G317" s="23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 spans="1:27" customFormat="1" x14ac:dyDescent="0.2">
      <c r="A318" s="17"/>
      <c r="B318" s="17"/>
      <c r="C318" s="17"/>
      <c r="D318" s="17"/>
      <c r="E318" s="17"/>
      <c r="F318" s="17"/>
      <c r="G318" s="23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</row>
    <row r="319" spans="1:27" customFormat="1" x14ac:dyDescent="0.2">
      <c r="A319" s="17"/>
      <c r="B319" s="17"/>
      <c r="C319" s="17"/>
      <c r="D319" s="17"/>
      <c r="E319" s="17"/>
      <c r="F319" s="17"/>
      <c r="G319" s="23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 spans="1:27" customFormat="1" x14ac:dyDescent="0.2">
      <c r="A320" s="17"/>
      <c r="B320" s="17"/>
      <c r="C320" s="17"/>
      <c r="D320" s="17"/>
      <c r="E320" s="17"/>
      <c r="F320" s="17"/>
      <c r="G320" s="23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</row>
    <row r="321" spans="1:27" customFormat="1" x14ac:dyDescent="0.2">
      <c r="A321" s="17"/>
      <c r="B321" s="17"/>
      <c r="C321" s="17"/>
      <c r="D321" s="17"/>
      <c r="E321" s="17"/>
      <c r="F321" s="17"/>
      <c r="G321" s="23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 spans="1:27" customFormat="1" x14ac:dyDescent="0.2">
      <c r="A322" s="17"/>
      <c r="B322" s="17"/>
      <c r="C322" s="17"/>
      <c r="D322" s="17"/>
      <c r="E322" s="17"/>
      <c r="F322" s="17"/>
      <c r="G322" s="23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</row>
    <row r="323" spans="1:27" customFormat="1" x14ac:dyDescent="0.2">
      <c r="A323" s="17"/>
      <c r="B323" s="17"/>
      <c r="C323" s="17"/>
      <c r="D323" s="17"/>
      <c r="E323" s="17"/>
      <c r="F323" s="17"/>
      <c r="G323" s="23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</row>
    <row r="324" spans="1:27" customFormat="1" x14ac:dyDescent="0.2">
      <c r="A324" s="17"/>
      <c r="B324" s="17"/>
      <c r="C324" s="17"/>
      <c r="D324" s="17"/>
      <c r="E324" s="17"/>
      <c r="F324" s="17"/>
      <c r="G324" s="23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 spans="1:27" customFormat="1" x14ac:dyDescent="0.2">
      <c r="A325" s="17"/>
      <c r="B325" s="17"/>
      <c r="C325" s="17"/>
      <c r="D325" s="17"/>
      <c r="E325" s="17"/>
      <c r="F325" s="17"/>
      <c r="G325" s="23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 spans="1:27" customFormat="1" x14ac:dyDescent="0.2">
      <c r="A326" s="17"/>
      <c r="B326" s="17"/>
      <c r="C326" s="17"/>
      <c r="D326" s="17"/>
      <c r="E326" s="17"/>
      <c r="F326" s="17"/>
      <c r="G326" s="23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 spans="1:27" customFormat="1" x14ac:dyDescent="0.2">
      <c r="A327" s="17"/>
      <c r="B327" s="17"/>
      <c r="C327" s="17"/>
      <c r="D327" s="17"/>
      <c r="E327" s="17"/>
      <c r="F327" s="17"/>
      <c r="G327" s="23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 spans="1:27" customFormat="1" x14ac:dyDescent="0.2">
      <c r="A328" s="17"/>
      <c r="B328" s="17"/>
      <c r="C328" s="17"/>
      <c r="D328" s="17"/>
      <c r="E328" s="17"/>
      <c r="F328" s="17"/>
      <c r="G328" s="23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 spans="1:27" customFormat="1" x14ac:dyDescent="0.2">
      <c r="A329" s="17"/>
      <c r="B329" s="17"/>
      <c r="C329" s="17"/>
      <c r="D329" s="17"/>
      <c r="E329" s="17"/>
      <c r="F329" s="17"/>
      <c r="G329" s="23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 spans="1:27" customFormat="1" x14ac:dyDescent="0.2">
      <c r="A330" s="17"/>
      <c r="B330" s="17"/>
      <c r="C330" s="17"/>
      <c r="D330" s="17"/>
      <c r="E330" s="17"/>
      <c r="F330" s="17"/>
      <c r="G330" s="23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 spans="1:27" customFormat="1" x14ac:dyDescent="0.2">
      <c r="A331" s="17"/>
      <c r="B331" s="17"/>
      <c r="C331" s="17"/>
      <c r="D331" s="17"/>
      <c r="E331" s="17"/>
      <c r="F331" s="17"/>
      <c r="G331" s="23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 spans="1:27" customFormat="1" x14ac:dyDescent="0.2">
      <c r="A332" s="17"/>
      <c r="B332" s="17"/>
      <c r="C332" s="17"/>
      <c r="D332" s="17"/>
      <c r="E332" s="17"/>
      <c r="F332" s="17"/>
      <c r="G332" s="23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 spans="1:27" customFormat="1" x14ac:dyDescent="0.2">
      <c r="A333" s="17"/>
      <c r="B333" s="17"/>
      <c r="C333" s="17"/>
      <c r="D333" s="17"/>
      <c r="E333" s="17"/>
      <c r="F333" s="17"/>
      <c r="G333" s="23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 spans="1:27" customFormat="1" x14ac:dyDescent="0.2">
      <c r="A334" s="17"/>
      <c r="B334" s="17"/>
      <c r="C334" s="17"/>
      <c r="D334" s="17"/>
      <c r="E334" s="17"/>
      <c r="F334" s="17"/>
      <c r="G334" s="23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 spans="1:27" customFormat="1" x14ac:dyDescent="0.2">
      <c r="A335" s="17"/>
      <c r="B335" s="17"/>
      <c r="C335" s="17"/>
      <c r="D335" s="17"/>
      <c r="E335" s="17"/>
      <c r="F335" s="17"/>
      <c r="G335" s="23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 spans="1:27" customFormat="1" x14ac:dyDescent="0.2">
      <c r="A336" s="17"/>
      <c r="B336" s="17"/>
      <c r="C336" s="17"/>
      <c r="D336" s="17"/>
      <c r="E336" s="17"/>
      <c r="F336" s="17"/>
      <c r="G336" s="23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</row>
    <row r="337" spans="1:27" customFormat="1" x14ac:dyDescent="0.2">
      <c r="A337" s="17"/>
      <c r="B337" s="17"/>
      <c r="C337" s="17"/>
      <c r="D337" s="17"/>
      <c r="E337" s="17"/>
      <c r="F337" s="17"/>
      <c r="G337" s="23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 spans="1:27" customFormat="1" x14ac:dyDescent="0.2">
      <c r="A338" s="17"/>
      <c r="B338" s="17"/>
      <c r="C338" s="17"/>
      <c r="D338" s="17"/>
      <c r="E338" s="17"/>
      <c r="F338" s="17"/>
      <c r="G338" s="23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 spans="1:27" customFormat="1" x14ac:dyDescent="0.2">
      <c r="A339" s="17"/>
      <c r="B339" s="17"/>
      <c r="C339" s="17"/>
      <c r="D339" s="17"/>
      <c r="E339" s="17"/>
      <c r="F339" s="17"/>
      <c r="G339" s="23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</row>
    <row r="340" spans="1:27" customFormat="1" x14ac:dyDescent="0.2">
      <c r="A340" s="17"/>
      <c r="B340" s="17"/>
      <c r="C340" s="17"/>
      <c r="D340" s="17"/>
      <c r="E340" s="17"/>
      <c r="F340" s="17"/>
      <c r="G340" s="23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</row>
    <row r="341" spans="1:27" customFormat="1" x14ac:dyDescent="0.2">
      <c r="A341" s="17"/>
      <c r="B341" s="17"/>
      <c r="C341" s="17"/>
      <c r="D341" s="17"/>
      <c r="E341" s="17"/>
      <c r="F341" s="17"/>
      <c r="G341" s="23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</row>
    <row r="342" spans="1:27" customFormat="1" x14ac:dyDescent="0.2">
      <c r="A342" s="17"/>
      <c r="B342" s="17"/>
      <c r="C342" s="17"/>
      <c r="D342" s="17"/>
      <c r="E342" s="17"/>
      <c r="F342" s="17"/>
      <c r="G342" s="23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</row>
    <row r="343" spans="1:27" customFormat="1" x14ac:dyDescent="0.2">
      <c r="A343" s="17"/>
      <c r="B343" s="17"/>
      <c r="C343" s="17"/>
      <c r="D343" s="17"/>
      <c r="E343" s="17"/>
      <c r="F343" s="17"/>
      <c r="G343" s="23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</row>
    <row r="344" spans="1:27" customFormat="1" x14ac:dyDescent="0.2">
      <c r="A344" s="17"/>
      <c r="B344" s="17"/>
      <c r="C344" s="17"/>
      <c r="D344" s="17"/>
      <c r="E344" s="17"/>
      <c r="F344" s="17"/>
      <c r="G344" s="23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</row>
    <row r="345" spans="1:27" customFormat="1" x14ac:dyDescent="0.2">
      <c r="A345" s="17"/>
      <c r="B345" s="17"/>
      <c r="C345" s="17"/>
      <c r="D345" s="17"/>
      <c r="E345" s="17"/>
      <c r="F345" s="17"/>
      <c r="G345" s="23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 spans="1:27" customFormat="1" x14ac:dyDescent="0.2">
      <c r="A346" s="17"/>
      <c r="B346" s="17"/>
      <c r="C346" s="17"/>
      <c r="D346" s="17"/>
      <c r="E346" s="17"/>
      <c r="F346" s="17"/>
      <c r="G346" s="23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</row>
    <row r="347" spans="1:27" customFormat="1" x14ac:dyDescent="0.2">
      <c r="A347" s="17"/>
      <c r="B347" s="17"/>
      <c r="C347" s="17"/>
      <c r="D347" s="17"/>
      <c r="E347" s="17"/>
      <c r="F347" s="17"/>
      <c r="G347" s="23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</row>
    <row r="348" spans="1:27" customFormat="1" x14ac:dyDescent="0.2">
      <c r="A348" s="17"/>
      <c r="B348" s="17"/>
      <c r="C348" s="17"/>
      <c r="D348" s="17"/>
      <c r="E348" s="17"/>
      <c r="F348" s="17"/>
      <c r="G348" s="23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 spans="1:27" customFormat="1" x14ac:dyDescent="0.2">
      <c r="A349" s="17"/>
      <c r="B349" s="17"/>
      <c r="C349" s="17"/>
      <c r="D349" s="17"/>
      <c r="E349" s="17"/>
      <c r="F349" s="17"/>
      <c r="G349" s="23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 spans="1:27" customFormat="1" x14ac:dyDescent="0.2">
      <c r="A350" s="17"/>
      <c r="B350" s="17"/>
      <c r="C350" s="17"/>
      <c r="D350" s="17"/>
      <c r="E350" s="17"/>
      <c r="F350" s="17"/>
      <c r="G350" s="23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 spans="1:27" customFormat="1" x14ac:dyDescent="0.2">
      <c r="A351" s="17"/>
      <c r="B351" s="17"/>
      <c r="C351" s="17"/>
      <c r="D351" s="17"/>
      <c r="E351" s="17"/>
      <c r="F351" s="17"/>
      <c r="G351" s="23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 spans="1:27" customFormat="1" x14ac:dyDescent="0.2">
      <c r="A352" s="17"/>
      <c r="B352" s="17"/>
      <c r="C352" s="17"/>
      <c r="D352" s="17"/>
      <c r="E352" s="17"/>
      <c r="F352" s="17"/>
      <c r="G352" s="23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 spans="1:27" customFormat="1" x14ac:dyDescent="0.2">
      <c r="A353" s="17"/>
      <c r="B353" s="17"/>
      <c r="C353" s="17"/>
      <c r="D353" s="17"/>
      <c r="E353" s="17"/>
      <c r="F353" s="17"/>
      <c r="G353" s="23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 spans="1:27" customFormat="1" x14ac:dyDescent="0.2">
      <c r="A354" s="17"/>
      <c r="B354" s="17"/>
      <c r="C354" s="17"/>
      <c r="D354" s="17"/>
      <c r="E354" s="17"/>
      <c r="F354" s="17"/>
      <c r="G354" s="23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 spans="1:27" customFormat="1" x14ac:dyDescent="0.2">
      <c r="A355" s="17"/>
      <c r="B355" s="17"/>
      <c r="C355" s="17"/>
      <c r="D355" s="17"/>
      <c r="E355" s="17"/>
      <c r="F355" s="17"/>
      <c r="G355" s="23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 spans="1:27" customFormat="1" x14ac:dyDescent="0.2">
      <c r="A356" s="17"/>
      <c r="B356" s="17"/>
      <c r="C356" s="17"/>
      <c r="D356" s="17"/>
      <c r="E356" s="17"/>
      <c r="F356" s="17"/>
      <c r="G356" s="23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 spans="1:27" customFormat="1" x14ac:dyDescent="0.2">
      <c r="A357" s="17"/>
      <c r="B357" s="17"/>
      <c r="C357" s="17"/>
      <c r="D357" s="17"/>
      <c r="E357" s="17"/>
      <c r="F357" s="17"/>
      <c r="G357" s="23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</row>
    <row r="358" spans="1:27" customFormat="1" x14ac:dyDescent="0.2">
      <c r="A358" s="17"/>
      <c r="B358" s="17"/>
      <c r="C358" s="17"/>
      <c r="D358" s="17"/>
      <c r="E358" s="17"/>
      <c r="F358" s="17"/>
      <c r="G358" s="23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</row>
    <row r="359" spans="1:27" customFormat="1" x14ac:dyDescent="0.2">
      <c r="A359" s="17"/>
      <c r="B359" s="17"/>
      <c r="C359" s="17"/>
      <c r="D359" s="17"/>
      <c r="E359" s="17"/>
      <c r="F359" s="17"/>
      <c r="G359" s="23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</row>
    <row r="360" spans="1:27" customFormat="1" x14ac:dyDescent="0.2">
      <c r="A360" s="17"/>
      <c r="B360" s="17"/>
      <c r="C360" s="17"/>
      <c r="D360" s="17"/>
      <c r="E360" s="17"/>
      <c r="F360" s="17"/>
      <c r="G360" s="23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</row>
    <row r="361" spans="1:27" customFormat="1" x14ac:dyDescent="0.2">
      <c r="A361" s="17"/>
      <c r="B361" s="17"/>
      <c r="C361" s="17"/>
      <c r="D361" s="17"/>
      <c r="E361" s="17"/>
      <c r="F361" s="17"/>
      <c r="G361" s="23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 spans="1:27" customFormat="1" x14ac:dyDescent="0.2">
      <c r="A362" s="17"/>
      <c r="B362" s="17"/>
      <c r="C362" s="17"/>
      <c r="D362" s="17"/>
      <c r="E362" s="17"/>
      <c r="F362" s="17"/>
      <c r="G362" s="23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</row>
    <row r="363" spans="1:27" customFormat="1" x14ac:dyDescent="0.2">
      <c r="A363" s="17"/>
      <c r="B363" s="17"/>
      <c r="C363" s="17"/>
      <c r="D363" s="17"/>
      <c r="E363" s="17"/>
      <c r="F363" s="17"/>
      <c r="G363" s="23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</row>
    <row r="364" spans="1:27" customFormat="1" x14ac:dyDescent="0.2">
      <c r="A364" s="17"/>
      <c r="B364" s="17"/>
      <c r="C364" s="17"/>
      <c r="D364" s="17"/>
      <c r="E364" s="17"/>
      <c r="F364" s="17"/>
      <c r="G364" s="23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</row>
    <row r="365" spans="1:27" customFormat="1" x14ac:dyDescent="0.2">
      <c r="A365" s="17"/>
      <c r="B365" s="17"/>
      <c r="C365" s="17"/>
      <c r="D365" s="17"/>
      <c r="E365" s="17"/>
      <c r="F365" s="17"/>
      <c r="G365" s="23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</row>
    <row r="366" spans="1:27" customFormat="1" x14ac:dyDescent="0.2">
      <c r="A366" s="17"/>
      <c r="B366" s="17"/>
      <c r="C366" s="17"/>
      <c r="D366" s="17"/>
      <c r="E366" s="17"/>
      <c r="F366" s="17"/>
      <c r="G366" s="23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</row>
    <row r="367" spans="1:27" customFormat="1" x14ac:dyDescent="0.2">
      <c r="A367" s="17"/>
      <c r="B367" s="17"/>
      <c r="C367" s="17"/>
      <c r="D367" s="17"/>
      <c r="E367" s="17"/>
      <c r="F367" s="17"/>
      <c r="G367" s="23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</row>
    <row r="368" spans="1:27" customFormat="1" x14ac:dyDescent="0.2">
      <c r="A368" s="17"/>
      <c r="B368" s="17"/>
      <c r="C368" s="17"/>
      <c r="D368" s="17"/>
      <c r="E368" s="17"/>
      <c r="F368" s="17"/>
      <c r="G368" s="23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</row>
    <row r="369" spans="1:27" customFormat="1" x14ac:dyDescent="0.2">
      <c r="A369" s="17"/>
      <c r="B369" s="17"/>
      <c r="C369" s="17"/>
      <c r="D369" s="17"/>
      <c r="E369" s="17"/>
      <c r="F369" s="17"/>
      <c r="G369" s="23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</row>
    <row r="370" spans="1:27" customFormat="1" x14ac:dyDescent="0.2">
      <c r="A370" s="17"/>
      <c r="B370" s="17"/>
      <c r="C370" s="17"/>
      <c r="D370" s="17"/>
      <c r="E370" s="17"/>
      <c r="F370" s="17"/>
      <c r="G370" s="23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</row>
    <row r="371" spans="1:27" customFormat="1" x14ac:dyDescent="0.2">
      <c r="A371" s="17"/>
      <c r="B371" s="17"/>
      <c r="C371" s="17"/>
      <c r="D371" s="17"/>
      <c r="E371" s="17"/>
      <c r="F371" s="17"/>
      <c r="G371" s="23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</row>
    <row r="372" spans="1:27" customFormat="1" x14ac:dyDescent="0.2">
      <c r="A372" s="17"/>
      <c r="B372" s="17"/>
      <c r="C372" s="17"/>
      <c r="D372" s="17"/>
      <c r="E372" s="17"/>
      <c r="F372" s="17"/>
      <c r="G372" s="23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</row>
    <row r="373" spans="1:27" customFormat="1" x14ac:dyDescent="0.2">
      <c r="A373" s="17"/>
      <c r="B373" s="17"/>
      <c r="C373" s="17"/>
      <c r="D373" s="17"/>
      <c r="E373" s="17"/>
      <c r="F373" s="17"/>
      <c r="G373" s="23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</row>
    <row r="374" spans="1:27" customFormat="1" x14ac:dyDescent="0.2">
      <c r="A374" s="17"/>
      <c r="B374" s="17"/>
      <c r="C374" s="17"/>
      <c r="D374" s="17"/>
      <c r="E374" s="17"/>
      <c r="F374" s="17"/>
      <c r="G374" s="23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 spans="1:27" customFormat="1" x14ac:dyDescent="0.2">
      <c r="A375" s="17"/>
      <c r="B375" s="17"/>
      <c r="C375" s="17"/>
      <c r="D375" s="17"/>
      <c r="E375" s="17"/>
      <c r="F375" s="17"/>
      <c r="G375" s="23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</row>
    <row r="376" spans="1:27" customFormat="1" x14ac:dyDescent="0.2">
      <c r="A376" s="17"/>
      <c r="B376" s="17"/>
      <c r="C376" s="17"/>
      <c r="D376" s="17"/>
      <c r="E376" s="17"/>
      <c r="F376" s="17"/>
      <c r="G376" s="23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</row>
    <row r="377" spans="1:27" customFormat="1" x14ac:dyDescent="0.2">
      <c r="A377" s="17"/>
      <c r="B377" s="17"/>
      <c r="C377" s="17"/>
      <c r="D377" s="17"/>
      <c r="E377" s="17"/>
      <c r="F377" s="17"/>
      <c r="G377" s="23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</row>
    <row r="378" spans="1:27" customFormat="1" x14ac:dyDescent="0.2">
      <c r="A378" s="17"/>
      <c r="B378" s="17"/>
      <c r="C378" s="17"/>
      <c r="D378" s="17"/>
      <c r="E378" s="17"/>
      <c r="F378" s="17"/>
      <c r="G378" s="23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</row>
    <row r="379" spans="1:27" customFormat="1" x14ac:dyDescent="0.2">
      <c r="A379" s="17"/>
      <c r="B379" s="17"/>
      <c r="C379" s="17"/>
      <c r="D379" s="17"/>
      <c r="E379" s="17"/>
      <c r="F379" s="17"/>
      <c r="G379" s="23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 spans="1:27" customFormat="1" x14ac:dyDescent="0.2">
      <c r="A380" s="17"/>
      <c r="B380" s="17"/>
      <c r="C380" s="17"/>
      <c r="D380" s="17"/>
      <c r="E380" s="17"/>
      <c r="F380" s="17"/>
      <c r="G380" s="23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</row>
    <row r="381" spans="1:27" customFormat="1" x14ac:dyDescent="0.2">
      <c r="A381" s="17"/>
      <c r="B381" s="17"/>
      <c r="C381" s="17"/>
      <c r="D381" s="17"/>
      <c r="E381" s="17"/>
      <c r="F381" s="17"/>
      <c r="G381" s="23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</row>
    <row r="382" spans="1:27" customFormat="1" x14ac:dyDescent="0.2">
      <c r="A382" s="17"/>
      <c r="B382" s="17"/>
      <c r="C382" s="17"/>
      <c r="D382" s="17"/>
      <c r="E382" s="17"/>
      <c r="F382" s="17"/>
      <c r="G382" s="23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</row>
    <row r="383" spans="1:27" customFormat="1" x14ac:dyDescent="0.2">
      <c r="A383" s="17"/>
      <c r="B383" s="17"/>
      <c r="C383" s="17"/>
      <c r="D383" s="17"/>
      <c r="E383" s="17"/>
      <c r="F383" s="17"/>
      <c r="G383" s="23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</row>
    <row r="384" spans="1:27" customFormat="1" x14ac:dyDescent="0.2">
      <c r="A384" s="17"/>
      <c r="B384" s="17"/>
      <c r="C384" s="17"/>
      <c r="D384" s="17"/>
      <c r="E384" s="17"/>
      <c r="F384" s="17"/>
      <c r="G384" s="23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</row>
    <row r="385" spans="1:27" customFormat="1" x14ac:dyDescent="0.2">
      <c r="A385" s="17"/>
      <c r="B385" s="17"/>
      <c r="C385" s="17"/>
      <c r="D385" s="17"/>
      <c r="E385" s="17"/>
      <c r="F385" s="17"/>
      <c r="G385" s="23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 spans="1:27" customFormat="1" x14ac:dyDescent="0.2">
      <c r="A386" s="17"/>
      <c r="B386" s="17"/>
      <c r="C386" s="17"/>
      <c r="D386" s="17"/>
      <c r="E386" s="17"/>
      <c r="F386" s="17"/>
      <c r="G386" s="23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</row>
    <row r="387" spans="1:27" customFormat="1" x14ac:dyDescent="0.2">
      <c r="A387" s="17"/>
      <c r="B387" s="17"/>
      <c r="C387" s="17"/>
      <c r="D387" s="17"/>
      <c r="E387" s="17"/>
      <c r="F387" s="17"/>
      <c r="G387" s="23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</row>
    <row r="388" spans="1:27" customFormat="1" x14ac:dyDescent="0.2">
      <c r="A388" s="17"/>
      <c r="B388" s="17"/>
      <c r="C388" s="17"/>
      <c r="D388" s="17"/>
      <c r="E388" s="17"/>
      <c r="F388" s="17"/>
      <c r="G388" s="23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 spans="1:27" customFormat="1" x14ac:dyDescent="0.2">
      <c r="A389" s="17"/>
      <c r="B389" s="17"/>
      <c r="C389" s="17"/>
      <c r="D389" s="17"/>
      <c r="E389" s="17"/>
      <c r="F389" s="17"/>
      <c r="G389" s="23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</row>
    <row r="390" spans="1:27" customFormat="1" x14ac:dyDescent="0.2">
      <c r="A390" s="17"/>
      <c r="B390" s="17"/>
      <c r="C390" s="17"/>
      <c r="D390" s="17"/>
      <c r="E390" s="17"/>
      <c r="F390" s="17"/>
      <c r="G390" s="23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</row>
    <row r="391" spans="1:27" customFormat="1" x14ac:dyDescent="0.2">
      <c r="A391" s="17"/>
      <c r="B391" s="17"/>
      <c r="C391" s="17"/>
      <c r="D391" s="17"/>
      <c r="E391" s="17"/>
      <c r="F391" s="17"/>
      <c r="G391" s="23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 spans="1:27" customFormat="1" x14ac:dyDescent="0.2">
      <c r="A392" s="17"/>
      <c r="B392" s="17"/>
      <c r="C392" s="17"/>
      <c r="D392" s="17"/>
      <c r="E392" s="17"/>
      <c r="F392" s="17"/>
      <c r="G392" s="23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</row>
    <row r="393" spans="1:27" customFormat="1" x14ac:dyDescent="0.2">
      <c r="A393" s="17"/>
      <c r="B393" s="17"/>
      <c r="C393" s="17"/>
      <c r="D393" s="17"/>
      <c r="E393" s="17"/>
      <c r="F393" s="17"/>
      <c r="G393" s="23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 spans="1:27" customFormat="1" x14ac:dyDescent="0.2">
      <c r="A394" s="17"/>
      <c r="B394" s="17"/>
      <c r="C394" s="17"/>
      <c r="D394" s="17"/>
      <c r="E394" s="17"/>
      <c r="F394" s="17"/>
      <c r="G394" s="23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</row>
    <row r="395" spans="1:27" customFormat="1" x14ac:dyDescent="0.2">
      <c r="A395" s="17"/>
      <c r="B395" s="17"/>
      <c r="C395" s="17"/>
      <c r="D395" s="17"/>
      <c r="E395" s="17"/>
      <c r="F395" s="17"/>
      <c r="G395" s="23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 spans="1:27" customFormat="1" x14ac:dyDescent="0.2">
      <c r="A396" s="17"/>
      <c r="B396" s="17"/>
      <c r="C396" s="17"/>
      <c r="D396" s="17"/>
      <c r="E396" s="17"/>
      <c r="F396" s="17"/>
      <c r="G396" s="23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 spans="1:27" customFormat="1" x14ac:dyDescent="0.2">
      <c r="A397" s="17"/>
      <c r="B397" s="17"/>
      <c r="C397" s="17"/>
      <c r="D397" s="17"/>
      <c r="E397" s="17"/>
      <c r="F397" s="17"/>
      <c r="G397" s="23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</row>
    <row r="398" spans="1:27" customFormat="1" x14ac:dyDescent="0.2">
      <c r="A398" s="17"/>
      <c r="B398" s="17"/>
      <c r="C398" s="17"/>
      <c r="D398" s="17"/>
      <c r="E398" s="17"/>
      <c r="F398" s="17"/>
      <c r="G398" s="23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</row>
    <row r="399" spans="1:27" customFormat="1" x14ac:dyDescent="0.2">
      <c r="A399" s="17"/>
      <c r="B399" s="17"/>
      <c r="C399" s="17"/>
      <c r="D399" s="17"/>
      <c r="E399" s="17"/>
      <c r="F399" s="17"/>
      <c r="G399" s="23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</row>
    <row r="400" spans="1:27" customFormat="1" x14ac:dyDescent="0.2">
      <c r="A400" s="17"/>
      <c r="B400" s="17"/>
      <c r="C400" s="17"/>
      <c r="D400" s="17"/>
      <c r="E400" s="17"/>
      <c r="F400" s="17"/>
      <c r="G400" s="23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 spans="1:27" customFormat="1" x14ac:dyDescent="0.2">
      <c r="A401" s="17"/>
      <c r="B401" s="17"/>
      <c r="C401" s="17"/>
      <c r="D401" s="17"/>
      <c r="E401" s="17"/>
      <c r="F401" s="17"/>
      <c r="G401" s="23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</row>
    <row r="402" spans="1:27" customFormat="1" x14ac:dyDescent="0.2">
      <c r="A402" s="17"/>
      <c r="B402" s="17"/>
      <c r="C402" s="17"/>
      <c r="D402" s="17"/>
      <c r="E402" s="17"/>
      <c r="F402" s="17"/>
      <c r="G402" s="23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 spans="1:27" customFormat="1" x14ac:dyDescent="0.2">
      <c r="A403" s="17"/>
      <c r="B403" s="17"/>
      <c r="C403" s="17"/>
      <c r="D403" s="17"/>
      <c r="E403" s="17"/>
      <c r="F403" s="17"/>
      <c r="G403" s="23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 spans="1:27" customFormat="1" x14ac:dyDescent="0.2">
      <c r="A404" s="17"/>
      <c r="B404" s="17"/>
      <c r="C404" s="17"/>
      <c r="D404" s="17"/>
      <c r="E404" s="17"/>
      <c r="F404" s="17"/>
      <c r="G404" s="23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</row>
    <row r="405" spans="1:27" customFormat="1" x14ac:dyDescent="0.2">
      <c r="A405" s="17"/>
      <c r="B405" s="17"/>
      <c r="C405" s="17"/>
      <c r="D405" s="17"/>
      <c r="E405" s="17"/>
      <c r="F405" s="17"/>
      <c r="G405" s="23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 spans="1:27" customFormat="1" x14ac:dyDescent="0.2">
      <c r="A406" s="17"/>
      <c r="B406" s="17"/>
      <c r="C406" s="17"/>
      <c r="D406" s="17"/>
      <c r="E406" s="17"/>
      <c r="F406" s="17"/>
      <c r="G406" s="23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</row>
    <row r="407" spans="1:27" customFormat="1" x14ac:dyDescent="0.2">
      <c r="A407" s="17"/>
      <c r="B407" s="17"/>
      <c r="C407" s="17"/>
      <c r="D407" s="17"/>
      <c r="E407" s="17"/>
      <c r="F407" s="17"/>
      <c r="G407" s="23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 spans="1:27" customFormat="1" x14ac:dyDescent="0.2">
      <c r="A408" s="17"/>
      <c r="B408" s="17"/>
      <c r="C408" s="17"/>
      <c r="D408" s="17"/>
      <c r="E408" s="17"/>
      <c r="F408" s="17"/>
      <c r="G408" s="23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</row>
    <row r="409" spans="1:27" customFormat="1" x14ac:dyDescent="0.2">
      <c r="A409" s="17"/>
      <c r="B409" s="17"/>
      <c r="C409" s="17"/>
      <c r="D409" s="17"/>
      <c r="E409" s="17"/>
      <c r="F409" s="17"/>
      <c r="G409" s="23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 spans="1:27" customFormat="1" x14ac:dyDescent="0.2">
      <c r="A410" s="17"/>
      <c r="B410" s="17"/>
      <c r="C410" s="17"/>
      <c r="D410" s="17"/>
      <c r="E410" s="17"/>
      <c r="F410" s="17"/>
      <c r="G410" s="23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</row>
    <row r="411" spans="1:27" customFormat="1" x14ac:dyDescent="0.2">
      <c r="A411" s="17"/>
      <c r="B411" s="17"/>
      <c r="C411" s="17"/>
      <c r="D411" s="17"/>
      <c r="E411" s="17"/>
      <c r="F411" s="17"/>
      <c r="G411" s="23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</row>
    <row r="412" spans="1:27" customFormat="1" x14ac:dyDescent="0.2">
      <c r="A412" s="17"/>
      <c r="B412" s="17"/>
      <c r="C412" s="17"/>
      <c r="D412" s="17"/>
      <c r="E412" s="17"/>
      <c r="F412" s="17"/>
      <c r="G412" s="23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</row>
    <row r="413" spans="1:27" customFormat="1" x14ac:dyDescent="0.2">
      <c r="A413" s="17"/>
      <c r="B413" s="17"/>
      <c r="C413" s="17"/>
      <c r="D413" s="17"/>
      <c r="E413" s="17"/>
      <c r="F413" s="17"/>
      <c r="G413" s="23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 spans="1:27" customFormat="1" x14ac:dyDescent="0.2">
      <c r="A414" s="17"/>
      <c r="B414" s="17"/>
      <c r="C414" s="17"/>
      <c r="D414" s="17"/>
      <c r="E414" s="17"/>
      <c r="F414" s="17"/>
      <c r="G414" s="23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 spans="1:27" customFormat="1" x14ac:dyDescent="0.2">
      <c r="A415" s="17"/>
      <c r="B415" s="17"/>
      <c r="C415" s="17"/>
      <c r="D415" s="17"/>
      <c r="E415" s="17"/>
      <c r="F415" s="17"/>
      <c r="G415" s="23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</row>
    <row r="416" spans="1:27" customFormat="1" x14ac:dyDescent="0.2">
      <c r="A416" s="17"/>
      <c r="B416" s="17"/>
      <c r="C416" s="17"/>
      <c r="D416" s="17"/>
      <c r="E416" s="17"/>
      <c r="F416" s="17"/>
      <c r="G416" s="23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</row>
    <row r="417" spans="1:27" customFormat="1" x14ac:dyDescent="0.2">
      <c r="A417" s="17"/>
      <c r="B417" s="17"/>
      <c r="C417" s="17"/>
      <c r="D417" s="17"/>
      <c r="E417" s="17"/>
      <c r="F417" s="17"/>
      <c r="G417" s="23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 spans="1:27" customFormat="1" x14ac:dyDescent="0.2">
      <c r="A418" s="17"/>
      <c r="B418" s="17"/>
      <c r="C418" s="17"/>
      <c r="D418" s="17"/>
      <c r="E418" s="17"/>
      <c r="F418" s="17"/>
      <c r="G418" s="23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 spans="1:27" customFormat="1" x14ac:dyDescent="0.2">
      <c r="A419" s="17"/>
      <c r="B419" s="17"/>
      <c r="C419" s="17"/>
      <c r="D419" s="17"/>
      <c r="E419" s="17"/>
      <c r="F419" s="17"/>
      <c r="G419" s="23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 spans="1:27" customFormat="1" x14ac:dyDescent="0.2">
      <c r="A420" s="17"/>
      <c r="B420" s="17"/>
      <c r="C420" s="17"/>
      <c r="D420" s="17"/>
      <c r="E420" s="17"/>
      <c r="F420" s="17"/>
      <c r="G420" s="23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 spans="1:27" customFormat="1" x14ac:dyDescent="0.2">
      <c r="A421" s="17"/>
      <c r="B421" s="17"/>
      <c r="C421" s="17"/>
      <c r="D421" s="17"/>
      <c r="E421" s="17"/>
      <c r="F421" s="17"/>
      <c r="G421" s="23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 spans="1:27" customFormat="1" x14ac:dyDescent="0.2">
      <c r="A422" s="17"/>
      <c r="B422" s="17"/>
      <c r="C422" s="17"/>
      <c r="D422" s="17"/>
      <c r="E422" s="17"/>
      <c r="F422" s="17"/>
      <c r="G422" s="23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 spans="1:27" customFormat="1" x14ac:dyDescent="0.2">
      <c r="A423" s="17"/>
      <c r="B423" s="17"/>
      <c r="C423" s="17"/>
      <c r="D423" s="17"/>
      <c r="E423" s="17"/>
      <c r="F423" s="17"/>
      <c r="G423" s="23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 spans="1:27" customFormat="1" x14ac:dyDescent="0.2">
      <c r="A424" s="17"/>
      <c r="B424" s="17"/>
      <c r="C424" s="17"/>
      <c r="D424" s="17"/>
      <c r="E424" s="17"/>
      <c r="F424" s="17"/>
      <c r="G424" s="23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 spans="1:27" customFormat="1" x14ac:dyDescent="0.2">
      <c r="A425" s="17"/>
      <c r="B425" s="17"/>
      <c r="C425" s="17"/>
      <c r="D425" s="17"/>
      <c r="E425" s="17"/>
      <c r="F425" s="17"/>
      <c r="G425" s="23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 spans="1:27" customFormat="1" x14ac:dyDescent="0.2">
      <c r="A426" s="17"/>
      <c r="B426" s="17"/>
      <c r="C426" s="17"/>
      <c r="D426" s="17"/>
      <c r="E426" s="17"/>
      <c r="F426" s="17"/>
      <c r="G426" s="23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 spans="1:27" customFormat="1" x14ac:dyDescent="0.2">
      <c r="A427" s="17"/>
      <c r="B427" s="17"/>
      <c r="C427" s="17"/>
      <c r="D427" s="17"/>
      <c r="E427" s="17"/>
      <c r="F427" s="17"/>
      <c r="G427" s="23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 spans="1:27" customFormat="1" x14ac:dyDescent="0.2">
      <c r="A428" s="17"/>
      <c r="B428" s="17"/>
      <c r="C428" s="17"/>
      <c r="D428" s="17"/>
      <c r="E428" s="17"/>
      <c r="F428" s="17"/>
      <c r="G428" s="23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 spans="1:27" customFormat="1" x14ac:dyDescent="0.2">
      <c r="A429" s="17"/>
      <c r="B429" s="17"/>
      <c r="C429" s="17"/>
      <c r="D429" s="17"/>
      <c r="E429" s="17"/>
      <c r="F429" s="17"/>
      <c r="G429" s="23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 spans="1:27" customFormat="1" x14ac:dyDescent="0.2">
      <c r="A430" s="17"/>
      <c r="B430" s="17"/>
      <c r="C430" s="17"/>
      <c r="D430" s="17"/>
      <c r="E430" s="17"/>
      <c r="F430" s="17"/>
      <c r="G430" s="23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 spans="1:27" customFormat="1" x14ac:dyDescent="0.2">
      <c r="A431" s="17"/>
      <c r="B431" s="17"/>
      <c r="C431" s="17"/>
      <c r="D431" s="17"/>
      <c r="E431" s="17"/>
      <c r="F431" s="17"/>
      <c r="G431" s="23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 spans="1:27" customFormat="1" x14ac:dyDescent="0.2">
      <c r="A432" s="17"/>
      <c r="B432" s="17"/>
      <c r="C432" s="17"/>
      <c r="D432" s="17"/>
      <c r="E432" s="17"/>
      <c r="F432" s="17"/>
      <c r="G432" s="23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 spans="1:27" customFormat="1" x14ac:dyDescent="0.2">
      <c r="A433" s="17"/>
      <c r="B433" s="17"/>
      <c r="C433" s="17"/>
      <c r="D433" s="17"/>
      <c r="E433" s="17"/>
      <c r="F433" s="17"/>
      <c r="G433" s="23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 spans="1:27" customFormat="1" x14ac:dyDescent="0.2">
      <c r="A434" s="17"/>
      <c r="B434" s="17"/>
      <c r="C434" s="17"/>
      <c r="D434" s="17"/>
      <c r="E434" s="17"/>
      <c r="F434" s="17"/>
      <c r="G434" s="23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 spans="1:27" customFormat="1" x14ac:dyDescent="0.2">
      <c r="A435" s="17"/>
      <c r="B435" s="17"/>
      <c r="C435" s="17"/>
      <c r="D435" s="17"/>
      <c r="E435" s="17"/>
      <c r="F435" s="17"/>
      <c r="G435" s="23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 spans="1:27" customFormat="1" x14ac:dyDescent="0.2">
      <c r="A436" s="17"/>
      <c r="B436" s="17"/>
      <c r="C436" s="17"/>
      <c r="D436" s="17"/>
      <c r="E436" s="17"/>
      <c r="F436" s="17"/>
      <c r="G436" s="23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 spans="1:27" customFormat="1" x14ac:dyDescent="0.2">
      <c r="A437" s="17"/>
      <c r="B437" s="17"/>
      <c r="C437" s="17"/>
      <c r="D437" s="17"/>
      <c r="E437" s="17"/>
      <c r="F437" s="17"/>
      <c r="G437" s="23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 spans="1:27" customFormat="1" x14ac:dyDescent="0.2">
      <c r="A438" s="17"/>
      <c r="B438" s="17"/>
      <c r="C438" s="17"/>
      <c r="D438" s="17"/>
      <c r="E438" s="17"/>
      <c r="F438" s="17"/>
      <c r="G438" s="23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 spans="1:27" customFormat="1" x14ac:dyDescent="0.2">
      <c r="A439" s="17"/>
      <c r="B439" s="17"/>
      <c r="C439" s="17"/>
      <c r="D439" s="17"/>
      <c r="E439" s="17"/>
      <c r="F439" s="17"/>
      <c r="G439" s="23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 spans="1:27" customFormat="1" x14ac:dyDescent="0.2">
      <c r="A440" s="17"/>
      <c r="B440" s="17"/>
      <c r="C440" s="17"/>
      <c r="D440" s="17"/>
      <c r="E440" s="17"/>
      <c r="F440" s="17"/>
      <c r="G440" s="23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 spans="1:27" customFormat="1" x14ac:dyDescent="0.2">
      <c r="A441" s="17"/>
      <c r="B441" s="17"/>
      <c r="C441" s="17"/>
      <c r="D441" s="17"/>
      <c r="E441" s="17"/>
      <c r="F441" s="17"/>
      <c r="G441" s="23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 spans="1:27" customFormat="1" x14ac:dyDescent="0.2">
      <c r="A442" s="17"/>
      <c r="B442" s="17"/>
      <c r="C442" s="17"/>
      <c r="D442" s="17"/>
      <c r="E442" s="17"/>
      <c r="F442" s="17"/>
      <c r="G442" s="23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 spans="1:27" customFormat="1" x14ac:dyDescent="0.2">
      <c r="A443" s="17"/>
      <c r="B443" s="17"/>
      <c r="C443" s="17"/>
      <c r="D443" s="17"/>
      <c r="E443" s="17"/>
      <c r="F443" s="17"/>
      <c r="G443" s="23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 spans="1:27" customFormat="1" x14ac:dyDescent="0.2">
      <c r="A444" s="17"/>
      <c r="B444" s="17"/>
      <c r="C444" s="17"/>
      <c r="D444" s="17"/>
      <c r="E444" s="17"/>
      <c r="F444" s="17"/>
      <c r="G444" s="23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 spans="1:27" customFormat="1" x14ac:dyDescent="0.2">
      <c r="A445" s="17"/>
      <c r="B445" s="17"/>
      <c r="C445" s="17"/>
      <c r="D445" s="17"/>
      <c r="E445" s="17"/>
      <c r="F445" s="17"/>
      <c r="G445" s="23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 spans="1:27" customFormat="1" x14ac:dyDescent="0.2">
      <c r="A446" s="17"/>
      <c r="B446" s="17"/>
      <c r="C446" s="17"/>
      <c r="D446" s="17"/>
      <c r="E446" s="17"/>
      <c r="F446" s="17"/>
      <c r="G446" s="23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 spans="1:27" customFormat="1" x14ac:dyDescent="0.2">
      <c r="A447" s="17"/>
      <c r="B447" s="17"/>
      <c r="C447" s="17"/>
      <c r="D447" s="17"/>
      <c r="E447" s="17"/>
      <c r="F447" s="17"/>
      <c r="G447" s="23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 spans="1:27" customFormat="1" x14ac:dyDescent="0.2">
      <c r="A448" s="17"/>
      <c r="B448" s="17"/>
      <c r="C448" s="17"/>
      <c r="D448" s="17"/>
      <c r="E448" s="17"/>
      <c r="F448" s="17"/>
      <c r="G448" s="23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</row>
    <row r="449" spans="1:27" customFormat="1" x14ac:dyDescent="0.2">
      <c r="A449" s="17"/>
      <c r="B449" s="17"/>
      <c r="C449" s="17"/>
      <c r="D449" s="17"/>
      <c r="E449" s="17"/>
      <c r="F449" s="17"/>
      <c r="G449" s="23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 spans="1:27" customFormat="1" x14ac:dyDescent="0.2">
      <c r="A450" s="17"/>
      <c r="B450" s="17"/>
      <c r="C450" s="17"/>
      <c r="D450" s="17"/>
      <c r="E450" s="17"/>
      <c r="F450" s="17"/>
      <c r="G450" s="23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</row>
    <row r="451" spans="1:27" customFormat="1" x14ac:dyDescent="0.2">
      <c r="A451" s="17"/>
      <c r="B451" s="17"/>
      <c r="C451" s="17"/>
      <c r="D451" s="17"/>
      <c r="E451" s="17"/>
      <c r="F451" s="17"/>
      <c r="G451" s="23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</row>
    <row r="452" spans="1:27" customFormat="1" x14ac:dyDescent="0.2">
      <c r="A452" s="17"/>
      <c r="B452" s="17"/>
      <c r="C452" s="17"/>
      <c r="D452" s="17"/>
      <c r="E452" s="17"/>
      <c r="F452" s="17"/>
      <c r="G452" s="23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</row>
    <row r="453" spans="1:27" customFormat="1" x14ac:dyDescent="0.2">
      <c r="A453" s="17"/>
      <c r="B453" s="17"/>
      <c r="C453" s="17"/>
      <c r="D453" s="17"/>
      <c r="E453" s="17"/>
      <c r="F453" s="17"/>
      <c r="G453" s="23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</row>
    <row r="454" spans="1:27" customFormat="1" x14ac:dyDescent="0.2">
      <c r="A454" s="17"/>
      <c r="B454" s="17"/>
      <c r="C454" s="17"/>
      <c r="D454" s="17"/>
      <c r="E454" s="17"/>
      <c r="F454" s="17"/>
      <c r="G454" s="23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</row>
    <row r="455" spans="1:27" customFormat="1" x14ac:dyDescent="0.2">
      <c r="A455" s="17"/>
      <c r="B455" s="17"/>
      <c r="C455" s="17"/>
      <c r="D455" s="17"/>
      <c r="E455" s="17"/>
      <c r="F455" s="17"/>
      <c r="G455" s="23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</row>
    <row r="456" spans="1:27" customFormat="1" x14ac:dyDescent="0.2">
      <c r="A456" s="17"/>
      <c r="B456" s="17"/>
      <c r="C456" s="17"/>
      <c r="D456" s="17"/>
      <c r="E456" s="17"/>
      <c r="F456" s="17"/>
      <c r="G456" s="23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</row>
    <row r="457" spans="1:27" customFormat="1" x14ac:dyDescent="0.2">
      <c r="A457" s="17"/>
      <c r="B457" s="17"/>
      <c r="C457" s="17"/>
      <c r="D457" s="17"/>
      <c r="E457" s="17"/>
      <c r="F457" s="17"/>
      <c r="G457" s="23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</row>
    <row r="458" spans="1:27" customFormat="1" x14ac:dyDescent="0.2">
      <c r="A458" s="17"/>
      <c r="B458" s="17"/>
      <c r="C458" s="17"/>
      <c r="D458" s="17"/>
      <c r="E458" s="17"/>
      <c r="F458" s="17"/>
      <c r="G458" s="23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</row>
    <row r="459" spans="1:27" customFormat="1" x14ac:dyDescent="0.2">
      <c r="A459" s="17"/>
      <c r="B459" s="17"/>
      <c r="C459" s="17"/>
      <c r="D459" s="17"/>
      <c r="E459" s="17"/>
      <c r="F459" s="17"/>
      <c r="G459" s="23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</row>
    <row r="460" spans="1:27" customFormat="1" x14ac:dyDescent="0.2">
      <c r="A460" s="17"/>
      <c r="B460" s="17"/>
      <c r="C460" s="17"/>
      <c r="D460" s="17"/>
      <c r="E460" s="17"/>
      <c r="F460" s="17"/>
      <c r="G460" s="23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</row>
    <row r="461" spans="1:27" customFormat="1" x14ac:dyDescent="0.2">
      <c r="A461" s="17"/>
      <c r="B461" s="17"/>
      <c r="C461" s="17"/>
      <c r="D461" s="17"/>
      <c r="E461" s="17"/>
      <c r="F461" s="17"/>
      <c r="G461" s="23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</row>
    <row r="462" spans="1:27" customFormat="1" x14ac:dyDescent="0.2">
      <c r="A462" s="17"/>
      <c r="B462" s="17"/>
      <c r="C462" s="17"/>
      <c r="D462" s="17"/>
      <c r="E462" s="17"/>
      <c r="F462" s="17"/>
      <c r="G462" s="23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 spans="1:27" customFormat="1" x14ac:dyDescent="0.2">
      <c r="A463" s="17"/>
      <c r="B463" s="17"/>
      <c r="C463" s="17"/>
      <c r="D463" s="17"/>
      <c r="E463" s="17"/>
      <c r="F463" s="17"/>
      <c r="G463" s="23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</row>
    <row r="464" spans="1:27" customFormat="1" x14ac:dyDescent="0.2">
      <c r="A464" s="17"/>
      <c r="B464" s="17"/>
      <c r="C464" s="17"/>
      <c r="D464" s="17"/>
      <c r="E464" s="17"/>
      <c r="F464" s="17"/>
      <c r="G464" s="23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</row>
    <row r="465" spans="1:27" customFormat="1" x14ac:dyDescent="0.2">
      <c r="A465" s="17"/>
      <c r="B465" s="17"/>
      <c r="C465" s="17"/>
      <c r="D465" s="17"/>
      <c r="E465" s="17"/>
      <c r="F465" s="17"/>
      <c r="G465" s="23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</row>
    <row r="466" spans="1:27" customFormat="1" x14ac:dyDescent="0.2">
      <c r="A466" s="17"/>
      <c r="B466" s="17"/>
      <c r="C466" s="17"/>
      <c r="D466" s="17"/>
      <c r="E466" s="17"/>
      <c r="F466" s="17"/>
      <c r="G466" s="23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</row>
    <row r="467" spans="1:27" customFormat="1" x14ac:dyDescent="0.2">
      <c r="A467" s="17"/>
      <c r="B467" s="17"/>
      <c r="C467" s="17"/>
      <c r="D467" s="17"/>
      <c r="E467" s="17"/>
      <c r="F467" s="17"/>
      <c r="G467" s="23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</row>
    <row r="468" spans="1:27" customFormat="1" x14ac:dyDescent="0.2">
      <c r="A468" s="17"/>
      <c r="B468" s="17"/>
      <c r="C468" s="17"/>
      <c r="D468" s="17"/>
      <c r="E468" s="17"/>
      <c r="F468" s="17"/>
      <c r="G468" s="23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</row>
    <row r="469" spans="1:27" customFormat="1" x14ac:dyDescent="0.2">
      <c r="A469" s="17"/>
      <c r="B469" s="17"/>
      <c r="C469" s="17"/>
      <c r="D469" s="17"/>
      <c r="E469" s="17"/>
      <c r="F469" s="17"/>
      <c r="G469" s="23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</row>
    <row r="470" spans="1:27" customFormat="1" x14ac:dyDescent="0.2">
      <c r="A470" s="17"/>
      <c r="B470" s="17"/>
      <c r="C470" s="17"/>
      <c r="D470" s="17"/>
      <c r="E470" s="17"/>
      <c r="F470" s="17"/>
      <c r="G470" s="23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</row>
    <row r="471" spans="1:27" customFormat="1" x14ac:dyDescent="0.2">
      <c r="A471" s="17"/>
      <c r="B471" s="17"/>
      <c r="C471" s="17"/>
      <c r="D471" s="17"/>
      <c r="E471" s="17"/>
      <c r="F471" s="17"/>
      <c r="G471" s="23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</row>
    <row r="472" spans="1:27" customFormat="1" x14ac:dyDescent="0.2">
      <c r="A472" s="17"/>
      <c r="B472" s="17"/>
      <c r="C472" s="17"/>
      <c r="D472" s="17"/>
      <c r="E472" s="17"/>
      <c r="F472" s="17"/>
      <c r="G472" s="23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</row>
    <row r="473" spans="1:27" customFormat="1" x14ac:dyDescent="0.2">
      <c r="A473" s="17"/>
      <c r="B473" s="17"/>
      <c r="C473" s="17"/>
      <c r="D473" s="17"/>
      <c r="E473" s="17"/>
      <c r="F473" s="17"/>
      <c r="G473" s="23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</row>
    <row r="474" spans="1:27" customFormat="1" x14ac:dyDescent="0.2">
      <c r="A474" s="17"/>
      <c r="B474" s="17"/>
      <c r="C474" s="17"/>
      <c r="D474" s="17"/>
      <c r="E474" s="17"/>
      <c r="F474" s="17"/>
      <c r="G474" s="23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</row>
    <row r="475" spans="1:27" customFormat="1" x14ac:dyDescent="0.2">
      <c r="A475" s="17"/>
      <c r="B475" s="17"/>
      <c r="C475" s="17"/>
      <c r="D475" s="17"/>
      <c r="E475" s="17"/>
      <c r="F475" s="17"/>
      <c r="G475" s="23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 spans="1:27" customFormat="1" x14ac:dyDescent="0.2">
      <c r="A476" s="17"/>
      <c r="B476" s="17"/>
      <c r="C476" s="17"/>
      <c r="D476" s="17"/>
      <c r="E476" s="17"/>
      <c r="F476" s="17"/>
      <c r="G476" s="23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</row>
    <row r="477" spans="1:27" customFormat="1" x14ac:dyDescent="0.2">
      <c r="A477" s="17"/>
      <c r="B477" s="17"/>
      <c r="C477" s="17"/>
      <c r="D477" s="17"/>
      <c r="E477" s="17"/>
      <c r="F477" s="17"/>
      <c r="G477" s="23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 spans="1:27" customFormat="1" x14ac:dyDescent="0.2">
      <c r="A478" s="17"/>
      <c r="B478" s="17"/>
      <c r="C478" s="17"/>
      <c r="D478" s="17"/>
      <c r="E478" s="17"/>
      <c r="F478" s="17"/>
      <c r="G478" s="23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</row>
    <row r="479" spans="1:27" customFormat="1" x14ac:dyDescent="0.2">
      <c r="A479" s="17"/>
      <c r="B479" s="17"/>
      <c r="C479" s="17"/>
      <c r="D479" s="17"/>
      <c r="E479" s="17"/>
      <c r="F479" s="17"/>
      <c r="G479" s="23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</row>
    <row r="480" spans="1:27" customFormat="1" x14ac:dyDescent="0.2">
      <c r="A480" s="17"/>
      <c r="B480" s="17"/>
      <c r="C480" s="17"/>
      <c r="D480" s="17"/>
      <c r="E480" s="17"/>
      <c r="F480" s="17"/>
      <c r="G480" s="23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</row>
    <row r="481" spans="1:27" customFormat="1" x14ac:dyDescent="0.2">
      <c r="A481" s="17"/>
      <c r="B481" s="17"/>
      <c r="C481" s="17"/>
      <c r="D481" s="17"/>
      <c r="E481" s="17"/>
      <c r="F481" s="17"/>
      <c r="G481" s="23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</row>
    <row r="482" spans="1:27" customFormat="1" x14ac:dyDescent="0.2">
      <c r="A482" s="17"/>
      <c r="B482" s="17"/>
      <c r="C482" s="17"/>
      <c r="D482" s="17"/>
      <c r="E482" s="17"/>
      <c r="F482" s="17"/>
      <c r="G482" s="23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</row>
    <row r="483" spans="1:27" customFormat="1" x14ac:dyDescent="0.2">
      <c r="A483" s="17"/>
      <c r="B483" s="17"/>
      <c r="C483" s="17"/>
      <c r="D483" s="17"/>
      <c r="E483" s="17"/>
      <c r="F483" s="17"/>
      <c r="G483" s="23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</row>
    <row r="484" spans="1:27" customFormat="1" x14ac:dyDescent="0.2">
      <c r="A484" s="17"/>
      <c r="B484" s="17"/>
      <c r="C484" s="17"/>
      <c r="D484" s="17"/>
      <c r="E484" s="17"/>
      <c r="F484" s="17"/>
      <c r="G484" s="23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</row>
    <row r="485" spans="1:27" customFormat="1" x14ac:dyDescent="0.2">
      <c r="A485" s="17"/>
      <c r="B485" s="17"/>
      <c r="C485" s="17"/>
      <c r="D485" s="17"/>
      <c r="E485" s="17"/>
      <c r="F485" s="17"/>
      <c r="G485" s="23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</row>
    <row r="486" spans="1:27" customFormat="1" x14ac:dyDescent="0.2">
      <c r="A486" s="17"/>
      <c r="B486" s="17"/>
      <c r="C486" s="17"/>
      <c r="D486" s="17"/>
      <c r="E486" s="17"/>
      <c r="F486" s="17"/>
      <c r="G486" s="23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</row>
    <row r="487" spans="1:27" customFormat="1" x14ac:dyDescent="0.2">
      <c r="A487" s="17"/>
      <c r="B487" s="17"/>
      <c r="C487" s="17"/>
      <c r="D487" s="17"/>
      <c r="E487" s="17"/>
      <c r="F487" s="17"/>
      <c r="G487" s="23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</row>
    <row r="488" spans="1:27" customFormat="1" x14ac:dyDescent="0.2">
      <c r="A488" s="17"/>
      <c r="B488" s="17"/>
      <c r="C488" s="17"/>
      <c r="D488" s="17"/>
      <c r="E488" s="17"/>
      <c r="F488" s="17"/>
      <c r="G488" s="23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 spans="1:27" customFormat="1" x14ac:dyDescent="0.2">
      <c r="A489" s="17"/>
      <c r="B489" s="17"/>
      <c r="C489" s="17"/>
      <c r="D489" s="17"/>
      <c r="E489" s="17"/>
      <c r="F489" s="17"/>
      <c r="G489" s="23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 spans="1:27" customFormat="1" x14ac:dyDescent="0.2">
      <c r="A490" s="17"/>
      <c r="B490" s="17"/>
      <c r="C490" s="17"/>
      <c r="D490" s="17"/>
      <c r="E490" s="17"/>
      <c r="F490" s="17"/>
      <c r="G490" s="23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 spans="1:27" customFormat="1" x14ac:dyDescent="0.2">
      <c r="A491" s="17"/>
      <c r="B491" s="17"/>
      <c r="C491" s="17"/>
      <c r="D491" s="17"/>
      <c r="E491" s="17"/>
      <c r="F491" s="17"/>
      <c r="G491" s="23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 spans="1:27" customFormat="1" x14ac:dyDescent="0.2">
      <c r="A492" s="17"/>
      <c r="B492" s="17"/>
      <c r="C492" s="17"/>
      <c r="D492" s="17"/>
      <c r="E492" s="17"/>
      <c r="F492" s="17"/>
      <c r="G492" s="23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 spans="1:27" customFormat="1" x14ac:dyDescent="0.2">
      <c r="A493" s="17"/>
      <c r="B493" s="17"/>
      <c r="C493" s="17"/>
      <c r="D493" s="17"/>
      <c r="E493" s="17"/>
      <c r="F493" s="17"/>
      <c r="G493" s="23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 spans="1:27" customFormat="1" x14ac:dyDescent="0.2">
      <c r="A494" s="17"/>
      <c r="B494" s="17"/>
      <c r="C494" s="17"/>
      <c r="D494" s="17"/>
      <c r="E494" s="17"/>
      <c r="F494" s="17"/>
      <c r="G494" s="23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 spans="1:27" customFormat="1" x14ac:dyDescent="0.2">
      <c r="A495" s="17"/>
      <c r="B495" s="17"/>
      <c r="C495" s="17"/>
      <c r="D495" s="17"/>
      <c r="E495" s="17"/>
      <c r="F495" s="17"/>
      <c r="G495" s="23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</row>
    <row r="496" spans="1:27" customFormat="1" x14ac:dyDescent="0.2">
      <c r="A496" s="17"/>
      <c r="B496" s="17"/>
      <c r="C496" s="17"/>
      <c r="D496" s="17"/>
      <c r="E496" s="17"/>
      <c r="F496" s="17"/>
      <c r="G496" s="23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</row>
    <row r="497" spans="1:27" customFormat="1" x14ac:dyDescent="0.2">
      <c r="A497" s="17"/>
      <c r="B497" s="17"/>
      <c r="C497" s="17"/>
      <c r="D497" s="17"/>
      <c r="E497" s="17"/>
      <c r="F497" s="17"/>
      <c r="G497" s="23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</row>
    <row r="498" spans="1:27" customFormat="1" x14ac:dyDescent="0.2">
      <c r="A498" s="17"/>
      <c r="B498" s="17"/>
      <c r="C498" s="17"/>
      <c r="D498" s="17"/>
      <c r="E498" s="17"/>
      <c r="F498" s="17"/>
      <c r="G498" s="23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</row>
    <row r="499" spans="1:27" customFormat="1" x14ac:dyDescent="0.2">
      <c r="A499" s="17"/>
      <c r="B499" s="17"/>
      <c r="C499" s="17"/>
      <c r="D499" s="17"/>
      <c r="E499" s="17"/>
      <c r="F499" s="17"/>
      <c r="G499" s="23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</row>
    <row r="500" spans="1:27" customFormat="1" x14ac:dyDescent="0.2">
      <c r="A500" s="17"/>
      <c r="B500" s="17"/>
      <c r="C500" s="17"/>
      <c r="D500" s="17"/>
      <c r="E500" s="17"/>
      <c r="F500" s="17"/>
      <c r="G500" s="23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 spans="1:27" customFormat="1" x14ac:dyDescent="0.2">
      <c r="A501" s="17"/>
      <c r="B501" s="17"/>
      <c r="C501" s="17"/>
      <c r="D501" s="17"/>
      <c r="E501" s="17"/>
      <c r="F501" s="17"/>
      <c r="G501" s="23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 spans="1:27" customFormat="1" x14ac:dyDescent="0.2">
      <c r="A502" s="17"/>
      <c r="B502" s="17"/>
      <c r="C502" s="17"/>
      <c r="D502" s="17"/>
      <c r="E502" s="17"/>
      <c r="F502" s="17"/>
      <c r="G502" s="23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 spans="1:27" customFormat="1" x14ac:dyDescent="0.2">
      <c r="A503" s="17"/>
      <c r="B503" s="17"/>
      <c r="C503" s="17"/>
      <c r="D503" s="17"/>
      <c r="E503" s="17"/>
      <c r="F503" s="17"/>
      <c r="G503" s="23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 spans="1:27" customFormat="1" x14ac:dyDescent="0.2">
      <c r="A504" s="17"/>
      <c r="B504" s="17"/>
      <c r="C504" s="17"/>
      <c r="D504" s="17"/>
      <c r="E504" s="17"/>
      <c r="F504" s="17"/>
      <c r="G504" s="23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 spans="1:27" customFormat="1" x14ac:dyDescent="0.2">
      <c r="A505" s="17"/>
      <c r="B505" s="17"/>
      <c r="C505" s="17"/>
      <c r="D505" s="17"/>
      <c r="E505" s="17"/>
      <c r="F505" s="17"/>
      <c r="G505" s="23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 spans="1:27" customFormat="1" x14ac:dyDescent="0.2">
      <c r="A506" s="17"/>
      <c r="B506" s="17"/>
      <c r="C506" s="17"/>
      <c r="D506" s="17"/>
      <c r="E506" s="17"/>
      <c r="F506" s="17"/>
      <c r="G506" s="23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 spans="1:27" customFormat="1" x14ac:dyDescent="0.2">
      <c r="A507" s="17"/>
      <c r="B507" s="17"/>
      <c r="C507" s="17"/>
      <c r="D507" s="17"/>
      <c r="E507" s="17"/>
      <c r="F507" s="17"/>
      <c r="G507" s="23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 spans="1:27" customFormat="1" x14ac:dyDescent="0.2">
      <c r="A508" s="17"/>
      <c r="B508" s="17"/>
      <c r="C508" s="17"/>
      <c r="D508" s="17"/>
      <c r="E508" s="17"/>
      <c r="F508" s="17"/>
      <c r="G508" s="23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 spans="1:27" customFormat="1" x14ac:dyDescent="0.2">
      <c r="A509" s="17"/>
      <c r="B509" s="17"/>
      <c r="C509" s="17"/>
      <c r="D509" s="17"/>
      <c r="E509" s="17"/>
      <c r="F509" s="17"/>
      <c r="G509" s="23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 spans="1:27" customFormat="1" x14ac:dyDescent="0.2">
      <c r="A510" s="17"/>
      <c r="B510" s="17"/>
      <c r="C510" s="17"/>
      <c r="D510" s="17"/>
      <c r="E510" s="17"/>
      <c r="F510" s="17"/>
      <c r="G510" s="23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 spans="1:27" customFormat="1" x14ac:dyDescent="0.2">
      <c r="A511" s="17"/>
      <c r="B511" s="17"/>
      <c r="C511" s="17"/>
      <c r="D511" s="17"/>
      <c r="E511" s="17"/>
      <c r="F511" s="17"/>
      <c r="G511" s="23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 spans="1:27" customFormat="1" x14ac:dyDescent="0.2">
      <c r="A512" s="17"/>
      <c r="B512" s="17"/>
      <c r="C512" s="17"/>
      <c r="D512" s="17"/>
      <c r="E512" s="17"/>
      <c r="F512" s="17"/>
      <c r="G512" s="23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 spans="1:27" customFormat="1" x14ac:dyDescent="0.2">
      <c r="A513" s="17"/>
      <c r="B513" s="17"/>
      <c r="C513" s="17"/>
      <c r="D513" s="17"/>
      <c r="E513" s="17"/>
      <c r="F513" s="17"/>
      <c r="G513" s="23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 spans="1:27" customFormat="1" x14ac:dyDescent="0.2">
      <c r="A514" s="17"/>
      <c r="B514" s="17"/>
      <c r="C514" s="17"/>
      <c r="D514" s="17"/>
      <c r="E514" s="17"/>
      <c r="F514" s="17"/>
      <c r="G514" s="23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 spans="1:27" customFormat="1" x14ac:dyDescent="0.2">
      <c r="A515" s="17"/>
      <c r="B515" s="17"/>
      <c r="C515" s="17"/>
      <c r="D515" s="17"/>
      <c r="E515" s="17"/>
      <c r="F515" s="17"/>
      <c r="G515" s="23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 spans="1:27" customFormat="1" x14ac:dyDescent="0.2">
      <c r="A516" s="17"/>
      <c r="B516" s="17"/>
      <c r="C516" s="17"/>
      <c r="D516" s="17"/>
      <c r="E516" s="17"/>
      <c r="F516" s="17"/>
      <c r="G516" s="23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 spans="1:27" customFormat="1" x14ac:dyDescent="0.2">
      <c r="A517" s="17"/>
      <c r="B517" s="17"/>
      <c r="C517" s="17"/>
      <c r="D517" s="17"/>
      <c r="E517" s="17"/>
      <c r="F517" s="17"/>
      <c r="G517" s="23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 spans="1:27" customFormat="1" x14ac:dyDescent="0.2">
      <c r="A518" s="17"/>
      <c r="B518" s="17"/>
      <c r="C518" s="17"/>
      <c r="D518" s="17"/>
      <c r="E518" s="17"/>
      <c r="F518" s="17"/>
      <c r="G518" s="23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 spans="1:27" customFormat="1" x14ac:dyDescent="0.2">
      <c r="A519" s="17"/>
      <c r="B519" s="17"/>
      <c r="C519" s="17"/>
      <c r="D519" s="17"/>
      <c r="E519" s="17"/>
      <c r="F519" s="17"/>
      <c r="G519" s="23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 spans="1:27" customFormat="1" x14ac:dyDescent="0.2">
      <c r="A520" s="17"/>
      <c r="B520" s="17"/>
      <c r="C520" s="17"/>
      <c r="D520" s="17"/>
      <c r="E520" s="17"/>
      <c r="F520" s="17"/>
      <c r="G520" s="23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 spans="1:27" customFormat="1" x14ac:dyDescent="0.2">
      <c r="A521" s="17"/>
      <c r="B521" s="17"/>
      <c r="C521" s="17"/>
      <c r="D521" s="17"/>
      <c r="E521" s="17"/>
      <c r="F521" s="17"/>
      <c r="G521" s="23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 spans="1:27" customFormat="1" x14ac:dyDescent="0.2">
      <c r="A522" s="17"/>
      <c r="B522" s="17"/>
      <c r="C522" s="17"/>
      <c r="D522" s="17"/>
      <c r="E522" s="17"/>
      <c r="F522" s="17"/>
      <c r="G522" s="23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 spans="1:27" customFormat="1" x14ac:dyDescent="0.2">
      <c r="A523" s="17"/>
      <c r="B523" s="17"/>
      <c r="C523" s="17"/>
      <c r="D523" s="17"/>
      <c r="E523" s="17"/>
      <c r="F523" s="17"/>
      <c r="G523" s="23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 spans="1:27" customFormat="1" x14ac:dyDescent="0.2">
      <c r="A524" s="17"/>
      <c r="B524" s="17"/>
      <c r="C524" s="17"/>
      <c r="D524" s="17"/>
      <c r="E524" s="17"/>
      <c r="F524" s="17"/>
      <c r="G524" s="23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 spans="1:27" customFormat="1" x14ac:dyDescent="0.2">
      <c r="A525" s="17"/>
      <c r="B525" s="17"/>
      <c r="C525" s="17"/>
      <c r="D525" s="17"/>
      <c r="E525" s="17"/>
      <c r="F525" s="17"/>
      <c r="G525" s="23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 spans="1:27" customFormat="1" x14ac:dyDescent="0.2">
      <c r="A526" s="17"/>
      <c r="B526" s="17"/>
      <c r="C526" s="17"/>
      <c r="D526" s="17"/>
      <c r="E526" s="17"/>
      <c r="F526" s="17"/>
      <c r="G526" s="23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 spans="1:27" customFormat="1" x14ac:dyDescent="0.2">
      <c r="A527" s="17"/>
      <c r="B527" s="17"/>
      <c r="C527" s="17"/>
      <c r="D527" s="17"/>
      <c r="E527" s="17"/>
      <c r="F527" s="17"/>
      <c r="G527" s="23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 spans="1:27" customFormat="1" x14ac:dyDescent="0.2">
      <c r="A528" s="17"/>
      <c r="B528" s="17"/>
      <c r="C528" s="17"/>
      <c r="D528" s="17"/>
      <c r="E528" s="17"/>
      <c r="F528" s="17"/>
      <c r="G528" s="23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 spans="1:27" customFormat="1" x14ac:dyDescent="0.2">
      <c r="A529" s="17"/>
      <c r="B529" s="17"/>
      <c r="C529" s="17"/>
      <c r="D529" s="17"/>
      <c r="E529" s="17"/>
      <c r="F529" s="17"/>
      <c r="G529" s="23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 spans="1:27" customFormat="1" x14ac:dyDescent="0.2">
      <c r="A530" s="17"/>
      <c r="B530" s="17"/>
      <c r="C530" s="17"/>
      <c r="D530" s="17"/>
      <c r="E530" s="17"/>
      <c r="F530" s="17"/>
      <c r="G530" s="23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 spans="1:27" customFormat="1" x14ac:dyDescent="0.2">
      <c r="A531" s="17"/>
      <c r="B531" s="17"/>
      <c r="C531" s="17"/>
      <c r="D531" s="17"/>
      <c r="E531" s="17"/>
      <c r="F531" s="17"/>
      <c r="G531" s="23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 spans="1:27" customFormat="1" x14ac:dyDescent="0.2">
      <c r="A532" s="17"/>
      <c r="B532" s="17"/>
      <c r="C532" s="17"/>
      <c r="D532" s="17"/>
      <c r="E532" s="17"/>
      <c r="F532" s="17"/>
      <c r="G532" s="23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 spans="1:27" customFormat="1" x14ac:dyDescent="0.2">
      <c r="A533" s="17"/>
      <c r="B533" s="17"/>
      <c r="C533" s="17"/>
      <c r="D533" s="17"/>
      <c r="E533" s="17"/>
      <c r="F533" s="17"/>
      <c r="G533" s="23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 spans="1:27" customFormat="1" x14ac:dyDescent="0.2">
      <c r="A534" s="17"/>
      <c r="B534" s="17"/>
      <c r="C534" s="17"/>
      <c r="D534" s="17"/>
      <c r="E534" s="17"/>
      <c r="F534" s="17"/>
      <c r="G534" s="23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 spans="1:27" customFormat="1" x14ac:dyDescent="0.2">
      <c r="A535" s="17"/>
      <c r="B535" s="17"/>
      <c r="C535" s="17"/>
      <c r="D535" s="17"/>
      <c r="E535" s="17"/>
      <c r="F535" s="17"/>
      <c r="G535" s="23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 spans="1:27" customFormat="1" x14ac:dyDescent="0.2">
      <c r="A536" s="17"/>
      <c r="B536" s="17"/>
      <c r="C536" s="17"/>
      <c r="D536" s="17"/>
      <c r="E536" s="17"/>
      <c r="F536" s="17"/>
      <c r="G536" s="23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 spans="1:27" customFormat="1" x14ac:dyDescent="0.2">
      <c r="A537" s="17"/>
      <c r="B537" s="17"/>
      <c r="C537" s="17"/>
      <c r="D537" s="17"/>
      <c r="E537" s="17"/>
      <c r="F537" s="17"/>
      <c r="G537" s="23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 spans="1:27" customFormat="1" x14ac:dyDescent="0.2">
      <c r="A538" s="17"/>
      <c r="B538" s="17"/>
      <c r="C538" s="17"/>
      <c r="D538" s="17"/>
      <c r="E538" s="17"/>
      <c r="F538" s="17"/>
      <c r="G538" s="23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 spans="1:27" customFormat="1" x14ac:dyDescent="0.2">
      <c r="A539" s="17"/>
      <c r="B539" s="17"/>
      <c r="C539" s="17"/>
      <c r="D539" s="17"/>
      <c r="E539" s="17"/>
      <c r="F539" s="17"/>
      <c r="G539" s="23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 spans="1:27" customFormat="1" x14ac:dyDescent="0.2">
      <c r="A540" s="17"/>
      <c r="B540" s="17"/>
      <c r="C540" s="17"/>
      <c r="D540" s="17"/>
      <c r="E540" s="17"/>
      <c r="F540" s="17"/>
      <c r="G540" s="23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 spans="1:27" customFormat="1" x14ac:dyDescent="0.2">
      <c r="A541" s="17"/>
      <c r="B541" s="17"/>
      <c r="C541" s="17"/>
      <c r="D541" s="17"/>
      <c r="E541" s="17"/>
      <c r="F541" s="17"/>
      <c r="G541" s="23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 spans="1:27" customFormat="1" x14ac:dyDescent="0.2">
      <c r="A542" s="17"/>
      <c r="B542" s="17"/>
      <c r="C542" s="17"/>
      <c r="D542" s="17"/>
      <c r="E542" s="17"/>
      <c r="F542" s="17"/>
      <c r="G542" s="23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 spans="1:27" customFormat="1" x14ac:dyDescent="0.2">
      <c r="A543" s="17"/>
      <c r="B543" s="17"/>
      <c r="C543" s="17"/>
      <c r="D543" s="17"/>
      <c r="E543" s="17"/>
      <c r="F543" s="17"/>
      <c r="G543" s="23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 spans="1:27" customFormat="1" x14ac:dyDescent="0.2">
      <c r="A544" s="17"/>
      <c r="B544" s="17"/>
      <c r="C544" s="17"/>
      <c r="D544" s="17"/>
      <c r="E544" s="17"/>
      <c r="F544" s="17"/>
      <c r="G544" s="23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 spans="1:27" customFormat="1" x14ac:dyDescent="0.2">
      <c r="A545" s="17"/>
      <c r="B545" s="17"/>
      <c r="C545" s="17"/>
      <c r="D545" s="17"/>
      <c r="E545" s="17"/>
      <c r="F545" s="17"/>
      <c r="G545" s="23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 spans="1:27" customFormat="1" x14ac:dyDescent="0.2">
      <c r="A546" s="17"/>
      <c r="B546" s="17"/>
      <c r="C546" s="17"/>
      <c r="D546" s="17"/>
      <c r="E546" s="17"/>
      <c r="F546" s="17"/>
      <c r="G546" s="23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 spans="1:27" customFormat="1" x14ac:dyDescent="0.2">
      <c r="A547" s="17"/>
      <c r="B547" s="17"/>
      <c r="C547" s="17"/>
      <c r="D547" s="17"/>
      <c r="E547" s="17"/>
      <c r="F547" s="17"/>
      <c r="G547" s="23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 spans="1:27" customFormat="1" x14ac:dyDescent="0.2">
      <c r="A548" s="17"/>
      <c r="B548" s="17"/>
      <c r="C548" s="17"/>
      <c r="D548" s="17"/>
      <c r="E548" s="17"/>
      <c r="F548" s="17"/>
      <c r="G548" s="23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 spans="1:27" customFormat="1" x14ac:dyDescent="0.2">
      <c r="A549" s="17"/>
      <c r="B549" s="17"/>
      <c r="C549" s="17"/>
      <c r="D549" s="17"/>
      <c r="E549" s="17"/>
      <c r="F549" s="17"/>
      <c r="G549" s="23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 spans="1:27" customFormat="1" x14ac:dyDescent="0.2">
      <c r="A550" s="17"/>
      <c r="B550" s="17"/>
      <c r="C550" s="17"/>
      <c r="D550" s="17"/>
      <c r="E550" s="17"/>
      <c r="F550" s="17"/>
      <c r="G550" s="23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 spans="1:27" customFormat="1" x14ac:dyDescent="0.2">
      <c r="A551" s="17"/>
      <c r="B551" s="17"/>
      <c r="C551" s="17"/>
      <c r="D551" s="17"/>
      <c r="E551" s="17"/>
      <c r="F551" s="17"/>
      <c r="G551" s="23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 spans="1:27" customFormat="1" x14ac:dyDescent="0.2">
      <c r="A552" s="17"/>
      <c r="B552" s="17"/>
      <c r="C552" s="17"/>
      <c r="D552" s="17"/>
      <c r="E552" s="17"/>
      <c r="F552" s="17"/>
      <c r="G552" s="23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 spans="1:27" customFormat="1" x14ac:dyDescent="0.2">
      <c r="A553" s="17"/>
      <c r="B553" s="17"/>
      <c r="C553" s="17"/>
      <c r="D553" s="17"/>
      <c r="E553" s="17"/>
      <c r="F553" s="17"/>
      <c r="G553" s="23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 spans="1:27" customFormat="1" x14ac:dyDescent="0.2">
      <c r="A554" s="17"/>
      <c r="B554" s="17"/>
      <c r="C554" s="17"/>
      <c r="D554" s="17"/>
      <c r="E554" s="17"/>
      <c r="F554" s="17"/>
      <c r="G554" s="23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 spans="1:27" customFormat="1" x14ac:dyDescent="0.2">
      <c r="A555" s="17"/>
      <c r="B555" s="17"/>
      <c r="C555" s="17"/>
      <c r="D555" s="17"/>
      <c r="E555" s="17"/>
      <c r="F555" s="17"/>
      <c r="G555" s="23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 spans="1:27" customFormat="1" x14ac:dyDescent="0.2">
      <c r="A556" s="17"/>
      <c r="B556" s="17"/>
      <c r="C556" s="17"/>
      <c r="D556" s="17"/>
      <c r="E556" s="17"/>
      <c r="F556" s="17"/>
      <c r="G556" s="23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 spans="1:27" customFormat="1" x14ac:dyDescent="0.2">
      <c r="A557" s="17"/>
      <c r="B557" s="17"/>
      <c r="C557" s="17"/>
      <c r="D557" s="17"/>
      <c r="E557" s="17"/>
      <c r="F557" s="17"/>
      <c r="G557" s="23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 spans="1:27" customFormat="1" x14ac:dyDescent="0.2">
      <c r="A558" s="17"/>
      <c r="B558" s="17"/>
      <c r="C558" s="17"/>
      <c r="D558" s="17"/>
      <c r="E558" s="17"/>
      <c r="F558" s="17"/>
      <c r="G558" s="23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 spans="1:27" customFormat="1" x14ac:dyDescent="0.2">
      <c r="A559" s="17"/>
      <c r="B559" s="17"/>
      <c r="C559" s="17"/>
      <c r="D559" s="17"/>
      <c r="E559" s="17"/>
      <c r="F559" s="17"/>
      <c r="G559" s="23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 spans="1:27" customFormat="1" x14ac:dyDescent="0.2">
      <c r="A560" s="17"/>
      <c r="B560" s="17"/>
      <c r="C560" s="17"/>
      <c r="D560" s="17"/>
      <c r="E560" s="17"/>
      <c r="F560" s="17"/>
      <c r="G560" s="23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 spans="1:27" customFormat="1" x14ac:dyDescent="0.2">
      <c r="A561" s="17"/>
      <c r="B561" s="17"/>
      <c r="C561" s="17"/>
      <c r="D561" s="17"/>
      <c r="E561" s="17"/>
      <c r="F561" s="17"/>
      <c r="G561" s="23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 spans="1:27" customFormat="1" x14ac:dyDescent="0.2">
      <c r="A562" s="17"/>
      <c r="B562" s="17"/>
      <c r="C562" s="17"/>
      <c r="D562" s="17"/>
      <c r="E562" s="17"/>
      <c r="F562" s="17"/>
      <c r="G562" s="23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 spans="1:27" customFormat="1" x14ac:dyDescent="0.2">
      <c r="A563" s="17"/>
      <c r="B563" s="17"/>
      <c r="C563" s="17"/>
      <c r="D563" s="17"/>
      <c r="E563" s="17"/>
      <c r="F563" s="17"/>
      <c r="G563" s="23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 spans="1:27" customFormat="1" x14ac:dyDescent="0.2">
      <c r="A564" s="17"/>
      <c r="B564" s="17"/>
      <c r="C564" s="17"/>
      <c r="D564" s="17"/>
      <c r="E564" s="17"/>
      <c r="F564" s="17"/>
      <c r="G564" s="23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 spans="1:27" customFormat="1" x14ac:dyDescent="0.2">
      <c r="A565" s="17"/>
      <c r="B565" s="17"/>
      <c r="C565" s="17"/>
      <c r="D565" s="17"/>
      <c r="E565" s="17"/>
      <c r="F565" s="17"/>
      <c r="G565" s="23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 spans="1:27" customFormat="1" x14ac:dyDescent="0.2">
      <c r="A566" s="17"/>
      <c r="B566" s="17"/>
      <c r="C566" s="17"/>
      <c r="D566" s="17"/>
      <c r="E566" s="17"/>
      <c r="F566" s="17"/>
      <c r="G566" s="23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 spans="1:27" customFormat="1" x14ac:dyDescent="0.2">
      <c r="A567" s="17"/>
      <c r="B567" s="17"/>
      <c r="C567" s="17"/>
      <c r="D567" s="17"/>
      <c r="E567" s="17"/>
      <c r="F567" s="17"/>
      <c r="G567" s="23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 spans="1:27" customFormat="1" x14ac:dyDescent="0.2">
      <c r="A568" s="17"/>
      <c r="B568" s="17"/>
      <c r="C568" s="17"/>
      <c r="D568" s="17"/>
      <c r="E568" s="17"/>
      <c r="F568" s="17"/>
      <c r="G568" s="23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 spans="1:27" customFormat="1" x14ac:dyDescent="0.2">
      <c r="A569" s="17"/>
      <c r="B569" s="17"/>
      <c r="C569" s="17"/>
      <c r="D569" s="17"/>
      <c r="E569" s="17"/>
      <c r="F569" s="17"/>
      <c r="G569" s="23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 spans="1:27" customFormat="1" x14ac:dyDescent="0.2">
      <c r="A570" s="17"/>
      <c r="B570" s="17"/>
      <c r="C570" s="17"/>
      <c r="D570" s="17"/>
      <c r="E570" s="17"/>
      <c r="F570" s="17"/>
      <c r="G570" s="23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 spans="1:27" customFormat="1" x14ac:dyDescent="0.2">
      <c r="A571" s="17"/>
      <c r="B571" s="17"/>
      <c r="C571" s="17"/>
      <c r="D571" s="17"/>
      <c r="E571" s="17"/>
      <c r="F571" s="17"/>
      <c r="G571" s="23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 spans="1:27" customFormat="1" x14ac:dyDescent="0.2">
      <c r="A572" s="17"/>
      <c r="B572" s="17"/>
      <c r="C572" s="17"/>
      <c r="D572" s="17"/>
      <c r="E572" s="17"/>
      <c r="F572" s="17"/>
      <c r="G572" s="23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 spans="1:27" customFormat="1" x14ac:dyDescent="0.2">
      <c r="A573" s="17"/>
      <c r="B573" s="17"/>
      <c r="C573" s="17"/>
      <c r="D573" s="17"/>
      <c r="E573" s="17"/>
      <c r="F573" s="17"/>
      <c r="G573" s="23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 spans="1:27" customFormat="1" x14ac:dyDescent="0.2">
      <c r="A574" s="17"/>
      <c r="B574" s="17"/>
      <c r="C574" s="17"/>
      <c r="D574" s="17"/>
      <c r="E574" s="17"/>
      <c r="F574" s="17"/>
      <c r="G574" s="23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 spans="1:27" customFormat="1" x14ac:dyDescent="0.2">
      <c r="A575" s="17"/>
      <c r="B575" s="17"/>
      <c r="C575" s="17"/>
      <c r="D575" s="17"/>
      <c r="E575" s="17"/>
      <c r="F575" s="17"/>
      <c r="G575" s="23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 spans="1:27" customFormat="1" x14ac:dyDescent="0.2">
      <c r="A576" s="17"/>
      <c r="B576" s="17"/>
      <c r="C576" s="17"/>
      <c r="D576" s="17"/>
      <c r="E576" s="17"/>
      <c r="F576" s="17"/>
      <c r="G576" s="23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 spans="1:27" customFormat="1" x14ac:dyDescent="0.2">
      <c r="A577" s="17"/>
      <c r="B577" s="17"/>
      <c r="C577" s="17"/>
      <c r="D577" s="17"/>
      <c r="E577" s="17"/>
      <c r="F577" s="17"/>
      <c r="G577" s="23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 spans="1:27" customFormat="1" x14ac:dyDescent="0.2">
      <c r="A578" s="17"/>
      <c r="B578" s="17"/>
      <c r="C578" s="17"/>
      <c r="D578" s="17"/>
      <c r="E578" s="17"/>
      <c r="F578" s="17"/>
      <c r="G578" s="23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 spans="1:27" customFormat="1" x14ac:dyDescent="0.2">
      <c r="A579" s="17"/>
      <c r="B579" s="17"/>
      <c r="C579" s="17"/>
      <c r="D579" s="17"/>
      <c r="E579" s="17"/>
      <c r="F579" s="17"/>
      <c r="G579" s="23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 spans="1:27" customFormat="1" x14ac:dyDescent="0.2">
      <c r="A580" s="17"/>
      <c r="B580" s="17"/>
      <c r="C580" s="17"/>
      <c r="D580" s="17"/>
      <c r="E580" s="17"/>
      <c r="F580" s="17"/>
      <c r="G580" s="23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 spans="1:27" customFormat="1" x14ac:dyDescent="0.2">
      <c r="A581" s="17"/>
      <c r="B581" s="17"/>
      <c r="C581" s="17"/>
      <c r="D581" s="17"/>
      <c r="E581" s="17"/>
      <c r="F581" s="17"/>
      <c r="G581" s="23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 spans="1:27" customFormat="1" x14ac:dyDescent="0.2">
      <c r="A582" s="17"/>
      <c r="B582" s="17"/>
      <c r="C582" s="17"/>
      <c r="D582" s="17"/>
      <c r="E582" s="17"/>
      <c r="F582" s="17"/>
      <c r="G582" s="23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 spans="1:27" customFormat="1" x14ac:dyDescent="0.2">
      <c r="A583" s="17"/>
      <c r="B583" s="17"/>
      <c r="C583" s="17"/>
      <c r="D583" s="17"/>
      <c r="E583" s="17"/>
      <c r="F583" s="17"/>
      <c r="G583" s="23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 spans="1:27" customFormat="1" x14ac:dyDescent="0.2">
      <c r="A584" s="17"/>
      <c r="B584" s="17"/>
      <c r="C584" s="17"/>
      <c r="D584" s="17"/>
      <c r="E584" s="17"/>
      <c r="F584" s="17"/>
      <c r="G584" s="23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 spans="1:27" customFormat="1" x14ac:dyDescent="0.2">
      <c r="A585" s="17"/>
      <c r="B585" s="17"/>
      <c r="C585" s="17"/>
      <c r="D585" s="17"/>
      <c r="E585" s="17"/>
      <c r="F585" s="17"/>
      <c r="G585" s="23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 spans="1:27" customFormat="1" x14ac:dyDescent="0.2">
      <c r="A586" s="17"/>
      <c r="B586" s="17"/>
      <c r="C586" s="17"/>
      <c r="D586" s="17"/>
      <c r="E586" s="17"/>
      <c r="F586" s="17"/>
      <c r="G586" s="23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 spans="1:27" customFormat="1" x14ac:dyDescent="0.2">
      <c r="A587" s="17"/>
      <c r="B587" s="17"/>
      <c r="C587" s="17"/>
      <c r="D587" s="17"/>
      <c r="E587" s="17"/>
      <c r="F587" s="17"/>
      <c r="G587" s="23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 spans="1:27" customFormat="1" x14ac:dyDescent="0.2">
      <c r="A588" s="17"/>
      <c r="B588" s="17"/>
      <c r="C588" s="17"/>
      <c r="D588" s="17"/>
      <c r="E588" s="17"/>
      <c r="F588" s="17"/>
      <c r="G588" s="23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 spans="1:27" customFormat="1" x14ac:dyDescent="0.2">
      <c r="A589" s="17"/>
      <c r="B589" s="17"/>
      <c r="C589" s="17"/>
      <c r="D589" s="17"/>
      <c r="E589" s="17"/>
      <c r="F589" s="17"/>
      <c r="G589" s="23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 spans="1:27" customFormat="1" x14ac:dyDescent="0.2">
      <c r="A590" s="17"/>
      <c r="B590" s="17"/>
      <c r="C590" s="17"/>
      <c r="D590" s="17"/>
      <c r="E590" s="17"/>
      <c r="F590" s="17"/>
      <c r="G590" s="23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 spans="1:27" customFormat="1" x14ac:dyDescent="0.2">
      <c r="A591" s="17"/>
      <c r="B591" s="17"/>
      <c r="C591" s="17"/>
      <c r="D591" s="17"/>
      <c r="E591" s="17"/>
      <c r="F591" s="17"/>
      <c r="G591" s="23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 spans="1:27" customFormat="1" x14ac:dyDescent="0.2">
      <c r="A592" s="17"/>
      <c r="B592" s="17"/>
      <c r="C592" s="17"/>
      <c r="D592" s="17"/>
      <c r="E592" s="17"/>
      <c r="F592" s="17"/>
      <c r="G592" s="23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 spans="1:27" customFormat="1" x14ac:dyDescent="0.2">
      <c r="A593" s="17"/>
      <c r="B593" s="17"/>
      <c r="C593" s="17"/>
      <c r="D593" s="17"/>
      <c r="E593" s="17"/>
      <c r="F593" s="17"/>
      <c r="G593" s="23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 spans="1:27" customFormat="1" x14ac:dyDescent="0.2">
      <c r="A594" s="17"/>
      <c r="B594" s="17"/>
      <c r="C594" s="17"/>
      <c r="D594" s="17"/>
      <c r="E594" s="17"/>
      <c r="F594" s="17"/>
      <c r="G594" s="23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 spans="1:27" customFormat="1" x14ac:dyDescent="0.2">
      <c r="A595" s="17"/>
      <c r="B595" s="17"/>
      <c r="C595" s="17"/>
      <c r="D595" s="17"/>
      <c r="E595" s="17"/>
      <c r="F595" s="17"/>
      <c r="G595" s="23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 spans="1:27" customFormat="1" x14ac:dyDescent="0.2">
      <c r="A596" s="17"/>
      <c r="B596" s="17"/>
      <c r="C596" s="17"/>
      <c r="D596" s="17"/>
      <c r="E596" s="17"/>
      <c r="F596" s="17"/>
      <c r="G596" s="23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 spans="1:27" customFormat="1" x14ac:dyDescent="0.2">
      <c r="A597" s="17"/>
      <c r="B597" s="17"/>
      <c r="C597" s="17"/>
      <c r="D597" s="17"/>
      <c r="E597" s="17"/>
      <c r="F597" s="17"/>
      <c r="G597" s="23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 spans="1:27" customFormat="1" x14ac:dyDescent="0.2">
      <c r="A598" s="17"/>
      <c r="B598" s="17"/>
      <c r="C598" s="17"/>
      <c r="D598" s="17"/>
      <c r="E598" s="17"/>
      <c r="F598" s="17"/>
      <c r="G598" s="23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 spans="1:27" customFormat="1" x14ac:dyDescent="0.2">
      <c r="A599" s="17"/>
      <c r="B599" s="17"/>
      <c r="C599" s="17"/>
      <c r="D599" s="17"/>
      <c r="E599" s="17"/>
      <c r="F599" s="17"/>
      <c r="G599" s="23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 spans="1:27" customFormat="1" x14ac:dyDescent="0.2">
      <c r="A600" s="17"/>
      <c r="B600" s="17"/>
      <c r="C600" s="17"/>
      <c r="D600" s="17"/>
      <c r="E600" s="17"/>
      <c r="F600" s="17"/>
      <c r="G600" s="23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 spans="1:27" customFormat="1" x14ac:dyDescent="0.2">
      <c r="A601" s="17"/>
      <c r="B601" s="17"/>
      <c r="C601" s="17"/>
      <c r="D601" s="17"/>
      <c r="E601" s="17"/>
      <c r="F601" s="17"/>
      <c r="G601" s="23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 spans="1:27" customFormat="1" x14ac:dyDescent="0.2">
      <c r="A602" s="17"/>
      <c r="B602" s="17"/>
      <c r="C602" s="17"/>
      <c r="D602" s="17"/>
      <c r="E602" s="17"/>
      <c r="F602" s="17"/>
      <c r="G602" s="23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 spans="1:27" customFormat="1" x14ac:dyDescent="0.2">
      <c r="A603" s="17"/>
      <c r="B603" s="17"/>
      <c r="C603" s="17"/>
      <c r="D603" s="17"/>
      <c r="E603" s="17"/>
      <c r="F603" s="17"/>
      <c r="G603" s="23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 spans="1:27" customFormat="1" x14ac:dyDescent="0.2">
      <c r="A604" s="17"/>
      <c r="B604" s="17"/>
      <c r="C604" s="17"/>
      <c r="D604" s="17"/>
      <c r="E604" s="17"/>
      <c r="F604" s="17"/>
      <c r="G604" s="23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 spans="1:27" customFormat="1" x14ac:dyDescent="0.2">
      <c r="A605" s="17"/>
      <c r="B605" s="17"/>
      <c r="C605" s="17"/>
      <c r="D605" s="17"/>
      <c r="E605" s="17"/>
      <c r="F605" s="17"/>
      <c r="G605" s="23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 spans="1:27" customFormat="1" x14ac:dyDescent="0.2">
      <c r="A606" s="17"/>
      <c r="B606" s="17"/>
      <c r="C606" s="17"/>
      <c r="D606" s="17"/>
      <c r="E606" s="17"/>
      <c r="F606" s="17"/>
      <c r="G606" s="23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 spans="1:27" customFormat="1" x14ac:dyDescent="0.2">
      <c r="A607" s="17"/>
      <c r="B607" s="17"/>
      <c r="C607" s="17"/>
      <c r="D607" s="17"/>
      <c r="E607" s="17"/>
      <c r="F607" s="17"/>
      <c r="G607" s="23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 spans="1:27" customFormat="1" x14ac:dyDescent="0.2">
      <c r="A608" s="17"/>
      <c r="B608" s="17"/>
      <c r="C608" s="17"/>
      <c r="D608" s="17"/>
      <c r="E608" s="17"/>
      <c r="F608" s="17"/>
      <c r="G608" s="23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 spans="1:27" customFormat="1" x14ac:dyDescent="0.2">
      <c r="A609" s="17"/>
      <c r="B609" s="17"/>
      <c r="C609" s="17"/>
      <c r="D609" s="17"/>
      <c r="E609" s="17"/>
      <c r="F609" s="17"/>
      <c r="G609" s="23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 spans="1:27" customFormat="1" x14ac:dyDescent="0.2">
      <c r="A610" s="17"/>
      <c r="B610" s="17"/>
      <c r="C610" s="17"/>
      <c r="D610" s="17"/>
      <c r="E610" s="17"/>
      <c r="F610" s="17"/>
      <c r="G610" s="23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 spans="1:27" customFormat="1" x14ac:dyDescent="0.2">
      <c r="A611" s="17"/>
      <c r="B611" s="17"/>
      <c r="C611" s="17"/>
      <c r="D611" s="17"/>
      <c r="E611" s="17"/>
      <c r="F611" s="17"/>
      <c r="G611" s="23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 spans="1:27" customFormat="1" x14ac:dyDescent="0.2">
      <c r="A612" s="17"/>
      <c r="B612" s="17"/>
      <c r="C612" s="17"/>
      <c r="D612" s="17"/>
      <c r="E612" s="17"/>
      <c r="F612" s="17"/>
      <c r="G612" s="23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 spans="1:27" customFormat="1" x14ac:dyDescent="0.2">
      <c r="A613" s="17"/>
      <c r="B613" s="17"/>
      <c r="C613" s="17"/>
      <c r="D613" s="17"/>
      <c r="E613" s="17"/>
      <c r="F613" s="17"/>
      <c r="G613" s="23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 spans="1:27" customFormat="1" x14ac:dyDescent="0.2">
      <c r="A614" s="17"/>
      <c r="B614" s="17"/>
      <c r="C614" s="17"/>
      <c r="D614" s="17"/>
      <c r="E614" s="17"/>
      <c r="F614" s="17"/>
      <c r="G614" s="23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 spans="1:27" customFormat="1" x14ac:dyDescent="0.2">
      <c r="A615" s="17"/>
      <c r="B615" s="17"/>
      <c r="C615" s="17"/>
      <c r="D615" s="17"/>
      <c r="E615" s="17"/>
      <c r="F615" s="17"/>
      <c r="G615" s="23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 spans="1:27" customFormat="1" x14ac:dyDescent="0.2">
      <c r="A616" s="17"/>
      <c r="B616" s="17"/>
      <c r="C616" s="17"/>
      <c r="D616" s="17"/>
      <c r="E616" s="17"/>
      <c r="F616" s="17"/>
      <c r="G616" s="23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 spans="1:27" customFormat="1" x14ac:dyDescent="0.2">
      <c r="A617" s="17"/>
      <c r="B617" s="17"/>
      <c r="C617" s="17"/>
      <c r="D617" s="17"/>
      <c r="E617" s="17"/>
      <c r="F617" s="17"/>
      <c r="G617" s="23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 spans="1:27" customFormat="1" x14ac:dyDescent="0.2">
      <c r="A618" s="17"/>
      <c r="B618" s="17"/>
      <c r="C618" s="17"/>
      <c r="D618" s="17"/>
      <c r="E618" s="17"/>
      <c r="F618" s="17"/>
      <c r="G618" s="23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 spans="1:27" customFormat="1" x14ac:dyDescent="0.2">
      <c r="A619" s="17"/>
      <c r="B619" s="17"/>
      <c r="C619" s="17"/>
      <c r="D619" s="17"/>
      <c r="E619" s="17"/>
      <c r="F619" s="17"/>
      <c r="G619" s="23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 spans="1:27" customFormat="1" x14ac:dyDescent="0.2">
      <c r="A620" s="17"/>
      <c r="B620" s="17"/>
      <c r="C620" s="17"/>
      <c r="D620" s="17"/>
      <c r="E620" s="17"/>
      <c r="F620" s="17"/>
      <c r="G620" s="23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 spans="1:27" customFormat="1" x14ac:dyDescent="0.2">
      <c r="A621" s="17"/>
      <c r="B621" s="17"/>
      <c r="C621" s="17"/>
      <c r="D621" s="17"/>
      <c r="E621" s="17"/>
      <c r="F621" s="17"/>
      <c r="G621" s="23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 spans="1:27" customFormat="1" x14ac:dyDescent="0.2">
      <c r="A622" s="17"/>
      <c r="B622" s="17"/>
      <c r="C622" s="17"/>
      <c r="D622" s="17"/>
      <c r="E622" s="17"/>
      <c r="F622" s="17"/>
      <c r="G622" s="23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 spans="1:27" customFormat="1" x14ac:dyDescent="0.2">
      <c r="A623" s="17"/>
      <c r="B623" s="17"/>
      <c r="C623" s="17"/>
      <c r="D623" s="17"/>
      <c r="E623" s="17"/>
      <c r="F623" s="17"/>
      <c r="G623" s="23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 spans="1:27" customFormat="1" x14ac:dyDescent="0.2">
      <c r="A624" s="17"/>
      <c r="B624" s="17"/>
      <c r="C624" s="17"/>
      <c r="D624" s="17"/>
      <c r="E624" s="17"/>
      <c r="F624" s="17"/>
      <c r="G624" s="23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 spans="1:27" customFormat="1" x14ac:dyDescent="0.2">
      <c r="A625" s="17"/>
      <c r="B625" s="17"/>
      <c r="C625" s="17"/>
      <c r="D625" s="17"/>
      <c r="E625" s="17"/>
      <c r="F625" s="17"/>
      <c r="G625" s="23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 spans="1:27" customFormat="1" x14ac:dyDescent="0.2">
      <c r="A626" s="17"/>
      <c r="B626" s="17"/>
      <c r="C626" s="17"/>
      <c r="D626" s="17"/>
      <c r="E626" s="17"/>
      <c r="F626" s="17"/>
      <c r="G626" s="23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 spans="1:27" customFormat="1" x14ac:dyDescent="0.2">
      <c r="A627" s="17"/>
      <c r="B627" s="17"/>
      <c r="C627" s="17"/>
      <c r="D627" s="17"/>
      <c r="E627" s="17"/>
      <c r="F627" s="17"/>
      <c r="G627" s="23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 spans="1:27" customFormat="1" x14ac:dyDescent="0.2">
      <c r="A628" s="17"/>
      <c r="B628" s="17"/>
      <c r="C628" s="17"/>
      <c r="D628" s="17"/>
      <c r="E628" s="17"/>
      <c r="F628" s="17"/>
      <c r="G628" s="23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 spans="1:27" customFormat="1" x14ac:dyDescent="0.2">
      <c r="A629" s="17"/>
      <c r="B629" s="17"/>
      <c r="C629" s="17"/>
      <c r="D629" s="17"/>
      <c r="E629" s="17"/>
      <c r="F629" s="17"/>
      <c r="G629" s="23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 spans="1:27" customFormat="1" x14ac:dyDescent="0.2">
      <c r="A630" s="17"/>
      <c r="B630" s="17"/>
      <c r="C630" s="17"/>
      <c r="D630" s="17"/>
      <c r="E630" s="17"/>
      <c r="F630" s="17"/>
      <c r="G630" s="23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 spans="1:27" customFormat="1" x14ac:dyDescent="0.2">
      <c r="A631" s="17"/>
      <c r="B631" s="17"/>
      <c r="C631" s="17"/>
      <c r="D631" s="17"/>
      <c r="E631" s="17"/>
      <c r="F631" s="17"/>
      <c r="G631" s="23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 spans="1:27" customFormat="1" x14ac:dyDescent="0.2">
      <c r="A632" s="17"/>
      <c r="B632" s="17"/>
      <c r="C632" s="17"/>
      <c r="D632" s="17"/>
      <c r="E632" s="17"/>
      <c r="F632" s="17"/>
      <c r="G632" s="23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 spans="1:27" customFormat="1" x14ac:dyDescent="0.2">
      <c r="A633" s="17"/>
      <c r="B633" s="17"/>
      <c r="C633" s="17"/>
      <c r="D633" s="17"/>
      <c r="E633" s="17"/>
      <c r="F633" s="17"/>
      <c r="G633" s="23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 spans="1:27" customFormat="1" x14ac:dyDescent="0.2">
      <c r="A634" s="17"/>
      <c r="B634" s="17"/>
      <c r="C634" s="17"/>
      <c r="D634" s="17"/>
      <c r="E634" s="17"/>
      <c r="F634" s="17"/>
      <c r="G634" s="23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 spans="1:27" customFormat="1" x14ac:dyDescent="0.2">
      <c r="A635" s="17"/>
      <c r="B635" s="17"/>
      <c r="C635" s="17"/>
      <c r="D635" s="17"/>
      <c r="E635" s="17"/>
      <c r="F635" s="17"/>
      <c r="G635" s="23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 spans="1:27" customFormat="1" x14ac:dyDescent="0.2">
      <c r="A636" s="17"/>
      <c r="B636" s="17"/>
      <c r="C636" s="17"/>
      <c r="D636" s="17"/>
      <c r="E636" s="17"/>
      <c r="F636" s="17"/>
      <c r="G636" s="23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 spans="1:27" customFormat="1" x14ac:dyDescent="0.2">
      <c r="A637" s="17"/>
      <c r="B637" s="17"/>
      <c r="C637" s="17"/>
      <c r="D637" s="17"/>
      <c r="E637" s="17"/>
      <c r="F637" s="17"/>
      <c r="G637" s="23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 spans="1:27" customFormat="1" x14ac:dyDescent="0.2">
      <c r="A638" s="17"/>
      <c r="B638" s="17"/>
      <c r="C638" s="17"/>
      <c r="D638" s="17"/>
      <c r="E638" s="17"/>
      <c r="F638" s="17"/>
      <c r="G638" s="23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 spans="1:27" customFormat="1" x14ac:dyDescent="0.2">
      <c r="A639" s="17"/>
      <c r="B639" s="17"/>
      <c r="C639" s="17"/>
      <c r="D639" s="17"/>
      <c r="E639" s="17"/>
      <c r="F639" s="17"/>
      <c r="G639" s="23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 spans="1:27" customFormat="1" x14ac:dyDescent="0.2">
      <c r="A640" s="17"/>
      <c r="B640" s="17"/>
      <c r="C640" s="17"/>
      <c r="D640" s="17"/>
      <c r="E640" s="17"/>
      <c r="F640" s="17"/>
      <c r="G640" s="23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 spans="1:27" customFormat="1" x14ac:dyDescent="0.2">
      <c r="A641" s="17"/>
      <c r="B641" s="17"/>
      <c r="C641" s="17"/>
      <c r="D641" s="17"/>
      <c r="E641" s="17"/>
      <c r="F641" s="17"/>
      <c r="G641" s="23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 spans="1:27" customFormat="1" x14ac:dyDescent="0.2">
      <c r="A642" s="17"/>
      <c r="B642" s="17"/>
      <c r="C642" s="17"/>
      <c r="D642" s="17"/>
      <c r="E642" s="17"/>
      <c r="F642" s="17"/>
      <c r="G642" s="23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 spans="1:27" customFormat="1" x14ac:dyDescent="0.2">
      <c r="A643" s="17"/>
      <c r="B643" s="17"/>
      <c r="C643" s="17"/>
      <c r="D643" s="17"/>
      <c r="E643" s="17"/>
      <c r="F643" s="17"/>
      <c r="G643" s="23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 spans="1:27" customFormat="1" x14ac:dyDescent="0.2">
      <c r="A644" s="17"/>
      <c r="B644" s="17"/>
      <c r="C644" s="17"/>
      <c r="D644" s="17"/>
      <c r="E644" s="17"/>
      <c r="F644" s="17"/>
      <c r="G644" s="23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 spans="1:27" customFormat="1" x14ac:dyDescent="0.2">
      <c r="A645" s="17"/>
      <c r="B645" s="17"/>
      <c r="C645" s="17"/>
      <c r="D645" s="17"/>
      <c r="E645" s="17"/>
      <c r="F645" s="17"/>
      <c r="G645" s="23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 spans="1:27" customFormat="1" x14ac:dyDescent="0.2">
      <c r="A646" s="17"/>
      <c r="B646" s="17"/>
      <c r="C646" s="17"/>
      <c r="D646" s="17"/>
      <c r="E646" s="17"/>
      <c r="F646" s="17"/>
      <c r="G646" s="23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 spans="1:27" customFormat="1" x14ac:dyDescent="0.2">
      <c r="A647" s="17"/>
      <c r="B647" s="17"/>
      <c r="C647" s="17"/>
      <c r="D647" s="17"/>
      <c r="E647" s="17"/>
      <c r="F647" s="17"/>
      <c r="G647" s="23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 spans="1:27" customFormat="1" x14ac:dyDescent="0.2">
      <c r="A648" s="17"/>
      <c r="B648" s="17"/>
      <c r="C648" s="17"/>
      <c r="D648" s="17"/>
      <c r="E648" s="17"/>
      <c r="F648" s="17"/>
      <c r="G648" s="23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 spans="1:27" customFormat="1" x14ac:dyDescent="0.2">
      <c r="A649" s="17"/>
      <c r="B649" s="17"/>
      <c r="C649" s="17"/>
      <c r="D649" s="17"/>
      <c r="E649" s="17"/>
      <c r="F649" s="17"/>
      <c r="G649" s="23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 spans="1:27" customFormat="1" x14ac:dyDescent="0.2">
      <c r="A650" s="17"/>
      <c r="B650" s="17"/>
      <c r="C650" s="17"/>
      <c r="D650" s="17"/>
      <c r="E650" s="17"/>
      <c r="F650" s="17"/>
      <c r="G650" s="23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 spans="1:27" customFormat="1" x14ac:dyDescent="0.2">
      <c r="A651" s="17"/>
      <c r="B651" s="17"/>
      <c r="C651" s="17"/>
      <c r="D651" s="17"/>
      <c r="E651" s="17"/>
      <c r="F651" s="17"/>
      <c r="G651" s="23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 spans="1:27" customFormat="1" x14ac:dyDescent="0.2">
      <c r="A652" s="17"/>
      <c r="B652" s="17"/>
      <c r="C652" s="17"/>
      <c r="D652" s="17"/>
      <c r="E652" s="17"/>
      <c r="F652" s="17"/>
      <c r="G652" s="23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 spans="1:27" customFormat="1" x14ac:dyDescent="0.2">
      <c r="A653" s="17"/>
      <c r="B653" s="17"/>
      <c r="C653" s="17"/>
      <c r="D653" s="17"/>
      <c r="E653" s="17"/>
      <c r="F653" s="17"/>
      <c r="G653" s="23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 spans="1:27" customFormat="1" x14ac:dyDescent="0.2">
      <c r="A654" s="17"/>
      <c r="B654" s="17"/>
      <c r="C654" s="17"/>
      <c r="D654" s="17"/>
      <c r="E654" s="17"/>
      <c r="F654" s="17"/>
      <c r="G654" s="23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 spans="1:27" customFormat="1" x14ac:dyDescent="0.2">
      <c r="A655" s="17"/>
      <c r="B655" s="17"/>
      <c r="C655" s="17"/>
      <c r="D655" s="17"/>
      <c r="E655" s="17"/>
      <c r="F655" s="17"/>
      <c r="G655" s="23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 spans="1:27" customFormat="1" x14ac:dyDescent="0.2">
      <c r="A656" s="17"/>
      <c r="B656" s="17"/>
      <c r="C656" s="17"/>
      <c r="D656" s="17"/>
      <c r="E656" s="17"/>
      <c r="F656" s="17"/>
      <c r="G656" s="23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 spans="1:27" customFormat="1" x14ac:dyDescent="0.2">
      <c r="A657" s="17"/>
      <c r="B657" s="17"/>
      <c r="C657" s="17"/>
      <c r="D657" s="17"/>
      <c r="E657" s="17"/>
      <c r="F657" s="17"/>
      <c r="G657" s="23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 spans="1:27" customFormat="1" x14ac:dyDescent="0.2">
      <c r="A658" s="17"/>
      <c r="B658" s="17"/>
      <c r="C658" s="17"/>
      <c r="D658" s="17"/>
      <c r="E658" s="17"/>
      <c r="F658" s="17"/>
      <c r="G658" s="23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 spans="1:27" customFormat="1" x14ac:dyDescent="0.2">
      <c r="A659" s="17"/>
      <c r="B659" s="17"/>
      <c r="C659" s="17"/>
      <c r="D659" s="17"/>
      <c r="E659" s="17"/>
      <c r="F659" s="17"/>
      <c r="G659" s="23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 spans="1:27" customFormat="1" x14ac:dyDescent="0.2">
      <c r="A660" s="17"/>
      <c r="B660" s="17"/>
      <c r="C660" s="17"/>
      <c r="D660" s="17"/>
      <c r="E660" s="17"/>
      <c r="F660" s="17"/>
      <c r="G660" s="23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 spans="1:27" customFormat="1" x14ac:dyDescent="0.2">
      <c r="A661" s="17"/>
      <c r="B661" s="17"/>
      <c r="C661" s="17"/>
      <c r="D661" s="17"/>
      <c r="E661" s="17"/>
      <c r="F661" s="17"/>
      <c r="G661" s="23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 spans="1:27" customFormat="1" x14ac:dyDescent="0.2">
      <c r="A662" s="17"/>
      <c r="B662" s="17"/>
      <c r="C662" s="17"/>
      <c r="D662" s="17"/>
      <c r="E662" s="17"/>
      <c r="F662" s="17"/>
      <c r="G662" s="23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 spans="1:27" customFormat="1" x14ac:dyDescent="0.2">
      <c r="A663" s="17"/>
      <c r="B663" s="17"/>
      <c r="C663" s="17"/>
      <c r="D663" s="17"/>
      <c r="E663" s="17"/>
      <c r="F663" s="17"/>
      <c r="G663" s="23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 spans="1:27" customFormat="1" x14ac:dyDescent="0.2">
      <c r="A664" s="17"/>
      <c r="B664" s="17"/>
      <c r="C664" s="17"/>
      <c r="D664" s="17"/>
      <c r="E664" s="17"/>
      <c r="F664" s="17"/>
      <c r="G664" s="23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 spans="1:27" customFormat="1" x14ac:dyDescent="0.2">
      <c r="A665" s="17"/>
      <c r="B665" s="17"/>
      <c r="C665" s="17"/>
      <c r="D665" s="17"/>
      <c r="E665" s="17"/>
      <c r="F665" s="17"/>
      <c r="G665" s="23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 spans="1:27" customFormat="1" x14ac:dyDescent="0.2">
      <c r="A666" s="17"/>
      <c r="B666" s="17"/>
      <c r="C666" s="17"/>
      <c r="D666" s="17"/>
      <c r="E666" s="17"/>
      <c r="F666" s="17"/>
      <c r="G666" s="23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 spans="1:27" customFormat="1" x14ac:dyDescent="0.2">
      <c r="A667" s="17"/>
      <c r="B667" s="17"/>
      <c r="C667" s="17"/>
      <c r="D667" s="17"/>
      <c r="E667" s="17"/>
      <c r="F667" s="17"/>
      <c r="G667" s="23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 spans="1:27" customFormat="1" x14ac:dyDescent="0.2">
      <c r="A668" s="17"/>
      <c r="B668" s="17"/>
      <c r="C668" s="17"/>
      <c r="D668" s="17"/>
      <c r="E668" s="17"/>
      <c r="F668" s="17"/>
      <c r="G668" s="23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 spans="1:27" customFormat="1" x14ac:dyDescent="0.2">
      <c r="A669" s="17"/>
      <c r="B669" s="17"/>
      <c r="C669" s="17"/>
      <c r="D669" s="17"/>
      <c r="E669" s="17"/>
      <c r="F669" s="17"/>
      <c r="G669" s="23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 spans="1:27" customFormat="1" x14ac:dyDescent="0.2">
      <c r="A670" s="17"/>
      <c r="B670" s="17"/>
      <c r="C670" s="17"/>
      <c r="D670" s="17"/>
      <c r="E670" s="17"/>
      <c r="F670" s="17"/>
      <c r="G670" s="23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 spans="1:27" customFormat="1" x14ac:dyDescent="0.2">
      <c r="A671" s="17"/>
      <c r="B671" s="17"/>
      <c r="C671" s="17"/>
      <c r="D671" s="17"/>
      <c r="E671" s="17"/>
      <c r="F671" s="17"/>
      <c r="G671" s="23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 spans="1:27" customFormat="1" x14ac:dyDescent="0.2">
      <c r="A672" s="17"/>
      <c r="B672" s="17"/>
      <c r="C672" s="17"/>
      <c r="D672" s="17"/>
      <c r="E672" s="17"/>
      <c r="F672" s="17"/>
      <c r="G672" s="23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 spans="1:27" customFormat="1" x14ac:dyDescent="0.2">
      <c r="A673" s="17"/>
      <c r="B673" s="17"/>
      <c r="C673" s="17"/>
      <c r="D673" s="17"/>
      <c r="E673" s="17"/>
      <c r="F673" s="17"/>
      <c r="G673" s="23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 spans="1:27" customFormat="1" x14ac:dyDescent="0.2">
      <c r="A674" s="17"/>
      <c r="B674" s="17"/>
      <c r="C674" s="17"/>
      <c r="D674" s="17"/>
      <c r="E674" s="17"/>
      <c r="F674" s="17"/>
      <c r="G674" s="23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 spans="1:27" customFormat="1" x14ac:dyDescent="0.2">
      <c r="A675" s="17"/>
      <c r="B675" s="17"/>
      <c r="C675" s="17"/>
      <c r="D675" s="17"/>
      <c r="E675" s="17"/>
      <c r="F675" s="17"/>
      <c r="G675" s="23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 spans="1:27" customFormat="1" x14ac:dyDescent="0.2">
      <c r="A676" s="17"/>
      <c r="B676" s="17"/>
      <c r="C676" s="17"/>
      <c r="D676" s="17"/>
      <c r="E676" s="17"/>
      <c r="F676" s="17"/>
      <c r="G676" s="23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 spans="1:27" customFormat="1" x14ac:dyDescent="0.2">
      <c r="A677" s="17"/>
      <c r="B677" s="17"/>
      <c r="C677" s="17"/>
      <c r="D677" s="17"/>
      <c r="E677" s="17"/>
      <c r="F677" s="17"/>
      <c r="G677" s="23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 spans="1:27" customFormat="1" x14ac:dyDescent="0.2">
      <c r="A678" s="17"/>
      <c r="B678" s="17"/>
      <c r="C678" s="17"/>
      <c r="D678" s="17"/>
      <c r="E678" s="17"/>
      <c r="F678" s="17"/>
      <c r="G678" s="23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 spans="1:27" customFormat="1" x14ac:dyDescent="0.2">
      <c r="A679" s="17"/>
      <c r="B679" s="17"/>
      <c r="C679" s="17"/>
      <c r="D679" s="17"/>
      <c r="E679" s="17"/>
      <c r="F679" s="17"/>
      <c r="G679" s="23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 spans="1:27" customFormat="1" x14ac:dyDescent="0.2">
      <c r="A680" s="17"/>
      <c r="B680" s="17"/>
      <c r="C680" s="17"/>
      <c r="D680" s="17"/>
      <c r="E680" s="17"/>
      <c r="F680" s="17"/>
      <c r="G680" s="23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 spans="1:27" customFormat="1" x14ac:dyDescent="0.2">
      <c r="A681" s="17"/>
      <c r="B681" s="17"/>
      <c r="C681" s="17"/>
      <c r="D681" s="17"/>
      <c r="E681" s="17"/>
      <c r="F681" s="17"/>
      <c r="G681" s="23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 spans="1:27" customFormat="1" x14ac:dyDescent="0.2">
      <c r="A682" s="17"/>
      <c r="B682" s="17"/>
      <c r="C682" s="17"/>
      <c r="D682" s="17"/>
      <c r="E682" s="17"/>
      <c r="F682" s="17"/>
      <c r="G682" s="23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 spans="1:27" customFormat="1" x14ac:dyDescent="0.2">
      <c r="A683" s="17"/>
      <c r="B683" s="17"/>
      <c r="C683" s="17"/>
      <c r="D683" s="17"/>
      <c r="E683" s="17"/>
      <c r="F683" s="17"/>
      <c r="G683" s="23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 spans="1:27" customFormat="1" x14ac:dyDescent="0.2">
      <c r="A684" s="17"/>
      <c r="B684" s="17"/>
      <c r="C684" s="17"/>
      <c r="D684" s="17"/>
      <c r="E684" s="17"/>
      <c r="F684" s="17"/>
      <c r="G684" s="23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 spans="1:27" customFormat="1" x14ac:dyDescent="0.2">
      <c r="A685" s="17"/>
      <c r="B685" s="17"/>
      <c r="C685" s="17"/>
      <c r="D685" s="17"/>
      <c r="E685" s="17"/>
      <c r="F685" s="17"/>
      <c r="G685" s="23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 spans="1:27" customFormat="1" x14ac:dyDescent="0.2">
      <c r="A686" s="17"/>
      <c r="B686" s="17"/>
      <c r="C686" s="17"/>
      <c r="D686" s="17"/>
      <c r="E686" s="17"/>
      <c r="F686" s="17"/>
      <c r="G686" s="23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 spans="1:27" customFormat="1" x14ac:dyDescent="0.2">
      <c r="A687" s="17"/>
      <c r="B687" s="17"/>
      <c r="C687" s="17"/>
      <c r="D687" s="17"/>
      <c r="E687" s="17"/>
      <c r="F687" s="17"/>
      <c r="G687" s="23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 spans="1:27" customFormat="1" x14ac:dyDescent="0.2">
      <c r="A688" s="17"/>
      <c r="B688" s="17"/>
      <c r="C688" s="17"/>
      <c r="D688" s="17"/>
      <c r="E688" s="17"/>
      <c r="F688" s="17"/>
      <c r="G688" s="23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 spans="1:27" customFormat="1" x14ac:dyDescent="0.2">
      <c r="A689" s="17"/>
      <c r="B689" s="17"/>
      <c r="C689" s="17"/>
      <c r="D689" s="17"/>
      <c r="E689" s="17"/>
      <c r="F689" s="17"/>
      <c r="G689" s="23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 spans="1:27" customFormat="1" x14ac:dyDescent="0.2">
      <c r="A690" s="17"/>
      <c r="B690" s="17"/>
      <c r="C690" s="17"/>
      <c r="D690" s="17"/>
      <c r="E690" s="17"/>
      <c r="F690" s="17"/>
      <c r="G690" s="23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  <row r="691" spans="1:27" customFormat="1" x14ac:dyDescent="0.2">
      <c r="A691" s="17"/>
      <c r="B691" s="17"/>
      <c r="C691" s="17"/>
      <c r="D691" s="17"/>
      <c r="E691" s="17"/>
      <c r="F691" s="17"/>
      <c r="G691" s="23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 spans="1:27" customFormat="1" x14ac:dyDescent="0.2">
      <c r="A692" s="17"/>
      <c r="B692" s="17"/>
      <c r="C692" s="17"/>
      <c r="D692" s="17"/>
      <c r="E692" s="17"/>
      <c r="F692" s="17"/>
      <c r="G692" s="23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</row>
    <row r="693" spans="1:27" customFormat="1" x14ac:dyDescent="0.2">
      <c r="A693" s="17"/>
      <c r="B693" s="17"/>
      <c r="C693" s="17"/>
      <c r="D693" s="17"/>
      <c r="E693" s="17"/>
      <c r="F693" s="17"/>
      <c r="G693" s="23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</row>
    <row r="694" spans="1:27" customFormat="1" x14ac:dyDescent="0.2">
      <c r="A694" s="17"/>
      <c r="B694" s="17"/>
      <c r="C694" s="17"/>
      <c r="D694" s="17"/>
      <c r="E694" s="17"/>
      <c r="F694" s="17"/>
      <c r="G694" s="23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</row>
    <row r="695" spans="1:27" customFormat="1" x14ac:dyDescent="0.2">
      <c r="A695" s="17"/>
      <c r="B695" s="17"/>
      <c r="C695" s="17"/>
      <c r="D695" s="17"/>
      <c r="E695" s="17"/>
      <c r="F695" s="17"/>
      <c r="G695" s="23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 spans="1:27" customFormat="1" x14ac:dyDescent="0.2">
      <c r="A696" s="17"/>
      <c r="B696" s="17"/>
      <c r="C696" s="17"/>
      <c r="D696" s="17"/>
      <c r="E696" s="17"/>
      <c r="F696" s="17"/>
      <c r="G696" s="23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 spans="1:27" customFormat="1" x14ac:dyDescent="0.2">
      <c r="A697" s="17"/>
      <c r="B697" s="17"/>
      <c r="C697" s="17"/>
      <c r="D697" s="17"/>
      <c r="E697" s="17"/>
      <c r="F697" s="17"/>
      <c r="G697" s="23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 spans="1:27" customFormat="1" x14ac:dyDescent="0.2">
      <c r="A698" s="17"/>
      <c r="B698" s="17"/>
      <c r="C698" s="17"/>
      <c r="D698" s="17"/>
      <c r="E698" s="17"/>
      <c r="F698" s="17"/>
      <c r="G698" s="23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</row>
    <row r="699" spans="1:27" customFormat="1" x14ac:dyDescent="0.2">
      <c r="A699" s="17"/>
      <c r="B699" s="17"/>
      <c r="C699" s="17"/>
      <c r="D699" s="17"/>
      <c r="E699" s="17"/>
      <c r="F699" s="17"/>
      <c r="G699" s="23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 spans="1:27" customFormat="1" x14ac:dyDescent="0.2">
      <c r="A700" s="17"/>
      <c r="B700" s="17"/>
      <c r="C700" s="17"/>
      <c r="D700" s="17"/>
      <c r="E700" s="17"/>
      <c r="F700" s="17"/>
      <c r="G700" s="23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</row>
    <row r="701" spans="1:27" customFormat="1" x14ac:dyDescent="0.2">
      <c r="A701" s="17"/>
      <c r="B701" s="17"/>
      <c r="C701" s="17"/>
      <c r="D701" s="17"/>
      <c r="E701" s="17"/>
      <c r="F701" s="17"/>
      <c r="G701" s="23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</row>
    <row r="702" spans="1:27" customFormat="1" x14ac:dyDescent="0.2">
      <c r="A702" s="17"/>
      <c r="B702" s="17"/>
      <c r="C702" s="17"/>
      <c r="D702" s="17"/>
      <c r="E702" s="17"/>
      <c r="F702" s="17"/>
      <c r="G702" s="23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 spans="1:27" customFormat="1" x14ac:dyDescent="0.2">
      <c r="A703" s="17"/>
      <c r="B703" s="17"/>
      <c r="C703" s="17"/>
      <c r="D703" s="17"/>
      <c r="E703" s="17"/>
      <c r="F703" s="17"/>
      <c r="G703" s="23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 spans="1:27" customFormat="1" x14ac:dyDescent="0.2">
      <c r="A704" s="17"/>
      <c r="B704" s="17"/>
      <c r="C704" s="17"/>
      <c r="D704" s="17"/>
      <c r="E704" s="17"/>
      <c r="F704" s="17"/>
      <c r="G704" s="23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</row>
    <row r="705" spans="1:27" customFormat="1" x14ac:dyDescent="0.2">
      <c r="A705" s="17"/>
      <c r="B705" s="17"/>
      <c r="C705" s="17"/>
      <c r="D705" s="17"/>
      <c r="E705" s="17"/>
      <c r="F705" s="17"/>
      <c r="G705" s="23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</row>
    <row r="706" spans="1:27" customFormat="1" x14ac:dyDescent="0.2">
      <c r="A706" s="17"/>
      <c r="B706" s="17"/>
      <c r="C706" s="17"/>
      <c r="D706" s="17"/>
      <c r="E706" s="17"/>
      <c r="F706" s="17"/>
      <c r="G706" s="23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</row>
    <row r="707" spans="1:27" customFormat="1" x14ac:dyDescent="0.2">
      <c r="A707" s="17"/>
      <c r="B707" s="17"/>
      <c r="C707" s="17"/>
      <c r="D707" s="17"/>
      <c r="E707" s="17"/>
      <c r="F707" s="17"/>
      <c r="G707" s="23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</row>
    <row r="708" spans="1:27" customFormat="1" x14ac:dyDescent="0.2">
      <c r="A708" s="17"/>
      <c r="B708" s="17"/>
      <c r="C708" s="17"/>
      <c r="D708" s="17"/>
      <c r="E708" s="17"/>
      <c r="F708" s="17"/>
      <c r="G708" s="23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</row>
    <row r="709" spans="1:27" customFormat="1" x14ac:dyDescent="0.2">
      <c r="A709" s="17"/>
      <c r="B709" s="17"/>
      <c r="C709" s="17"/>
      <c r="D709" s="17"/>
      <c r="E709" s="17"/>
      <c r="F709" s="17"/>
      <c r="G709" s="23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 spans="1:27" customFormat="1" x14ac:dyDescent="0.2">
      <c r="A710" s="17"/>
      <c r="B710" s="17"/>
      <c r="C710" s="17"/>
      <c r="D710" s="17"/>
      <c r="E710" s="17"/>
      <c r="F710" s="17"/>
      <c r="G710" s="23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 spans="1:27" customFormat="1" x14ac:dyDescent="0.2">
      <c r="A711" s="17"/>
      <c r="B711" s="17"/>
      <c r="C711" s="17"/>
      <c r="D711" s="17"/>
      <c r="E711" s="17"/>
      <c r="F711" s="17"/>
      <c r="G711" s="23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 spans="1:27" customFormat="1" x14ac:dyDescent="0.2">
      <c r="A712" s="17"/>
      <c r="B712" s="17"/>
      <c r="C712" s="17"/>
      <c r="D712" s="17"/>
      <c r="E712" s="17"/>
      <c r="F712" s="17"/>
      <c r="G712" s="23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</row>
    <row r="713" spans="1:27" customFormat="1" x14ac:dyDescent="0.2">
      <c r="A713" s="17"/>
      <c r="B713" s="17"/>
      <c r="C713" s="17"/>
      <c r="D713" s="17"/>
      <c r="E713" s="17"/>
      <c r="F713" s="17"/>
      <c r="G713" s="23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</row>
    <row r="714" spans="1:27" customFormat="1" x14ac:dyDescent="0.2">
      <c r="A714" s="17"/>
      <c r="B714" s="17"/>
      <c r="C714" s="17"/>
      <c r="D714" s="17"/>
      <c r="E714" s="17"/>
      <c r="F714" s="17"/>
      <c r="G714" s="23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</row>
    <row r="715" spans="1:27" customFormat="1" x14ac:dyDescent="0.2">
      <c r="A715" s="17"/>
      <c r="B715" s="17"/>
      <c r="C715" s="17"/>
      <c r="D715" s="17"/>
      <c r="E715" s="17"/>
      <c r="F715" s="17"/>
      <c r="G715" s="23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</row>
    <row r="716" spans="1:27" customFormat="1" x14ac:dyDescent="0.2">
      <c r="A716" s="17"/>
      <c r="B716" s="17"/>
      <c r="C716" s="17"/>
      <c r="D716" s="17"/>
      <c r="E716" s="17"/>
      <c r="F716" s="17"/>
      <c r="G716" s="23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</row>
    <row r="717" spans="1:27" customFormat="1" x14ac:dyDescent="0.2">
      <c r="A717" s="17"/>
      <c r="B717" s="17"/>
      <c r="C717" s="17"/>
      <c r="D717" s="17"/>
      <c r="E717" s="17"/>
      <c r="F717" s="17"/>
      <c r="G717" s="23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</row>
    <row r="718" spans="1:27" customFormat="1" x14ac:dyDescent="0.2">
      <c r="A718" s="17"/>
      <c r="B718" s="17"/>
      <c r="C718" s="17"/>
      <c r="D718" s="17"/>
      <c r="E718" s="17"/>
      <c r="F718" s="17"/>
      <c r="G718" s="23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</row>
    <row r="719" spans="1:27" customFormat="1" x14ac:dyDescent="0.2">
      <c r="A719" s="17"/>
      <c r="B719" s="17"/>
      <c r="C719" s="17"/>
      <c r="D719" s="17"/>
      <c r="E719" s="17"/>
      <c r="F719" s="17"/>
      <c r="G719" s="23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 spans="1:27" customFormat="1" x14ac:dyDescent="0.2">
      <c r="A720" s="17"/>
      <c r="B720" s="17"/>
      <c r="C720" s="17"/>
      <c r="D720" s="17"/>
      <c r="E720" s="17"/>
      <c r="F720" s="17"/>
      <c r="G720" s="23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</row>
    <row r="721" spans="1:27" customFormat="1" x14ac:dyDescent="0.2">
      <c r="A721" s="17"/>
      <c r="B721" s="17"/>
      <c r="C721" s="17"/>
      <c r="D721" s="17"/>
      <c r="E721" s="17"/>
      <c r="F721" s="17"/>
      <c r="G721" s="23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</row>
    <row r="722" spans="1:27" customFormat="1" x14ac:dyDescent="0.2">
      <c r="A722" s="17"/>
      <c r="B722" s="17"/>
      <c r="C722" s="17"/>
      <c r="D722" s="17"/>
      <c r="E722" s="17"/>
      <c r="F722" s="17"/>
      <c r="G722" s="23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</row>
    <row r="723" spans="1:27" customFormat="1" x14ac:dyDescent="0.2">
      <c r="A723" s="17"/>
      <c r="B723" s="17"/>
      <c r="C723" s="17"/>
      <c r="D723" s="17"/>
      <c r="E723" s="17"/>
      <c r="F723" s="17"/>
      <c r="G723" s="23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</row>
    <row r="724" spans="1:27" customFormat="1" x14ac:dyDescent="0.2">
      <c r="A724" s="17"/>
      <c r="B724" s="17"/>
      <c r="C724" s="17"/>
      <c r="D724" s="17"/>
      <c r="E724" s="17"/>
      <c r="F724" s="17"/>
      <c r="G724" s="23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</row>
    <row r="725" spans="1:27" customFormat="1" x14ac:dyDescent="0.2">
      <c r="A725" s="17"/>
      <c r="B725" s="17"/>
      <c r="C725" s="17"/>
      <c r="D725" s="17"/>
      <c r="E725" s="17"/>
      <c r="F725" s="17"/>
      <c r="G725" s="23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</row>
    <row r="726" spans="1:27" customFormat="1" x14ac:dyDescent="0.2">
      <c r="A726" s="17"/>
      <c r="B726" s="17"/>
      <c r="C726" s="17"/>
      <c r="D726" s="17"/>
      <c r="E726" s="17"/>
      <c r="F726" s="17"/>
      <c r="G726" s="23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</row>
    <row r="727" spans="1:27" customFormat="1" x14ac:dyDescent="0.2">
      <c r="A727" s="17"/>
      <c r="B727" s="17"/>
      <c r="C727" s="17"/>
      <c r="D727" s="17"/>
      <c r="E727" s="17"/>
      <c r="F727" s="17"/>
      <c r="G727" s="23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</row>
    <row r="728" spans="1:27" customFormat="1" x14ac:dyDescent="0.2">
      <c r="A728" s="17"/>
      <c r="B728" s="17"/>
      <c r="C728" s="17"/>
      <c r="D728" s="17"/>
      <c r="E728" s="17"/>
      <c r="F728" s="17"/>
      <c r="G728" s="23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</row>
    <row r="729" spans="1:27" customFormat="1" x14ac:dyDescent="0.2">
      <c r="A729" s="17"/>
      <c r="B729" s="17"/>
      <c r="C729" s="17"/>
      <c r="D729" s="17"/>
      <c r="E729" s="17"/>
      <c r="F729" s="17"/>
      <c r="G729" s="23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</row>
    <row r="730" spans="1:27" customFormat="1" x14ac:dyDescent="0.2">
      <c r="A730" s="17"/>
      <c r="B730" s="17"/>
      <c r="C730" s="17"/>
      <c r="D730" s="17"/>
      <c r="E730" s="17"/>
      <c r="F730" s="17"/>
      <c r="G730" s="23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</row>
    <row r="731" spans="1:27" customFormat="1" x14ac:dyDescent="0.2">
      <c r="A731" s="17"/>
      <c r="B731" s="17"/>
      <c r="C731" s="17"/>
      <c r="D731" s="17"/>
      <c r="E731" s="17"/>
      <c r="F731" s="17"/>
      <c r="G731" s="23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</row>
    <row r="732" spans="1:27" customFormat="1" x14ac:dyDescent="0.2">
      <c r="A732" s="17"/>
      <c r="B732" s="17"/>
      <c r="C732" s="17"/>
      <c r="D732" s="17"/>
      <c r="E732" s="17"/>
      <c r="F732" s="17"/>
      <c r="G732" s="23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</row>
    <row r="733" spans="1:27" customFormat="1" x14ac:dyDescent="0.2">
      <c r="A733" s="17"/>
      <c r="B733" s="17"/>
      <c r="C733" s="17"/>
      <c r="D733" s="17"/>
      <c r="E733" s="17"/>
      <c r="F733" s="17"/>
      <c r="G733" s="23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</row>
    <row r="734" spans="1:27" customFormat="1" x14ac:dyDescent="0.2">
      <c r="A734" s="17"/>
      <c r="B734" s="17"/>
      <c r="C734" s="17"/>
      <c r="D734" s="17"/>
      <c r="E734" s="17"/>
      <c r="F734" s="17"/>
      <c r="G734" s="23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</row>
    <row r="735" spans="1:27" customFormat="1" x14ac:dyDescent="0.2">
      <c r="A735" s="17"/>
      <c r="B735" s="17"/>
      <c r="C735" s="17"/>
      <c r="D735" s="17"/>
      <c r="E735" s="17"/>
      <c r="F735" s="17"/>
      <c r="G735" s="23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</row>
    <row r="736" spans="1:27" customFormat="1" x14ac:dyDescent="0.2">
      <c r="A736" s="17"/>
      <c r="B736" s="17"/>
      <c r="C736" s="17"/>
      <c r="D736" s="17"/>
      <c r="E736" s="17"/>
      <c r="F736" s="17"/>
      <c r="G736" s="23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</row>
    <row r="737" spans="1:27" customFormat="1" x14ac:dyDescent="0.2">
      <c r="A737" s="17"/>
      <c r="B737" s="17"/>
      <c r="C737" s="17"/>
      <c r="D737" s="17"/>
      <c r="E737" s="17"/>
      <c r="F737" s="17"/>
      <c r="G737" s="23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</row>
    <row r="738" spans="1:27" customFormat="1" x14ac:dyDescent="0.2">
      <c r="A738" s="17"/>
      <c r="B738" s="17"/>
      <c r="C738" s="17"/>
      <c r="D738" s="17"/>
      <c r="E738" s="17"/>
      <c r="F738" s="17"/>
      <c r="G738" s="23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</row>
    <row r="739" spans="1:27" customFormat="1" x14ac:dyDescent="0.2">
      <c r="A739" s="17"/>
      <c r="B739" s="17"/>
      <c r="C739" s="17"/>
      <c r="D739" s="17"/>
      <c r="E739" s="17"/>
      <c r="F739" s="17"/>
      <c r="G739" s="23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</row>
    <row r="740" spans="1:27" customFormat="1" x14ac:dyDescent="0.2">
      <c r="A740" s="17"/>
      <c r="B740" s="17"/>
      <c r="C740" s="17"/>
      <c r="D740" s="17"/>
      <c r="E740" s="17"/>
      <c r="F740" s="17"/>
      <c r="G740" s="23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</row>
    <row r="741" spans="1:27" customFormat="1" x14ac:dyDescent="0.2">
      <c r="A741" s="17"/>
      <c r="B741" s="17"/>
      <c r="C741" s="17"/>
      <c r="D741" s="17"/>
      <c r="E741" s="17"/>
      <c r="F741" s="17"/>
      <c r="G741" s="23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</row>
    <row r="742" spans="1:27" customFormat="1" x14ac:dyDescent="0.2">
      <c r="A742" s="17"/>
      <c r="B742" s="17"/>
      <c r="C742" s="17"/>
      <c r="D742" s="17"/>
      <c r="E742" s="17"/>
      <c r="F742" s="17"/>
      <c r="G742" s="23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</row>
    <row r="743" spans="1:27" customFormat="1" x14ac:dyDescent="0.2">
      <c r="A743" s="17"/>
      <c r="B743" s="17"/>
      <c r="C743" s="17"/>
      <c r="D743" s="17"/>
      <c r="E743" s="17"/>
      <c r="F743" s="17"/>
      <c r="G743" s="23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</row>
    <row r="744" spans="1:27" customFormat="1" x14ac:dyDescent="0.2">
      <c r="A744" s="17"/>
      <c r="B744" s="17"/>
      <c r="C744" s="17"/>
      <c r="D744" s="17"/>
      <c r="E744" s="17"/>
      <c r="F744" s="17"/>
      <c r="G744" s="23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</row>
    <row r="745" spans="1:27" customFormat="1" x14ac:dyDescent="0.2">
      <c r="A745" s="17"/>
      <c r="B745" s="17"/>
      <c r="C745" s="17"/>
      <c r="D745" s="17"/>
      <c r="E745" s="17"/>
      <c r="F745" s="17"/>
      <c r="G745" s="23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</row>
    <row r="746" spans="1:27" customFormat="1" x14ac:dyDescent="0.2">
      <c r="A746" s="17"/>
      <c r="B746" s="17"/>
      <c r="C746" s="17"/>
      <c r="D746" s="17"/>
      <c r="E746" s="17"/>
      <c r="F746" s="17"/>
      <c r="G746" s="23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</row>
    <row r="747" spans="1:27" customFormat="1" x14ac:dyDescent="0.2">
      <c r="A747" s="17"/>
      <c r="B747" s="17"/>
      <c r="C747" s="17"/>
      <c r="D747" s="17"/>
      <c r="E747" s="17"/>
      <c r="F747" s="17"/>
      <c r="G747" s="23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</row>
    <row r="748" spans="1:27" customFormat="1" x14ac:dyDescent="0.2">
      <c r="A748" s="17"/>
      <c r="B748" s="17"/>
      <c r="C748" s="17"/>
      <c r="D748" s="17"/>
      <c r="E748" s="17"/>
      <c r="F748" s="17"/>
      <c r="G748" s="23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</row>
    <row r="749" spans="1:27" customFormat="1" x14ac:dyDescent="0.2">
      <c r="A749" s="17"/>
      <c r="B749" s="17"/>
      <c r="C749" s="17"/>
      <c r="D749" s="17"/>
      <c r="E749" s="17"/>
      <c r="F749" s="17"/>
      <c r="G749" s="23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</row>
    <row r="750" spans="1:27" customFormat="1" x14ac:dyDescent="0.2">
      <c r="A750" s="17"/>
      <c r="B750" s="17"/>
      <c r="C750" s="17"/>
      <c r="D750" s="17"/>
      <c r="E750" s="17"/>
      <c r="F750" s="17"/>
      <c r="G750" s="23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</row>
    <row r="751" spans="1:27" customFormat="1" x14ac:dyDescent="0.2">
      <c r="A751" s="17"/>
      <c r="B751" s="17"/>
      <c r="C751" s="17"/>
      <c r="D751" s="17"/>
      <c r="E751" s="17"/>
      <c r="F751" s="17"/>
      <c r="G751" s="23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</row>
    <row r="752" spans="1:27" customFormat="1" x14ac:dyDescent="0.2">
      <c r="A752" s="17"/>
      <c r="B752" s="17"/>
      <c r="C752" s="17"/>
      <c r="D752" s="17"/>
      <c r="E752" s="17"/>
      <c r="F752" s="17"/>
      <c r="G752" s="23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</row>
    <row r="753" spans="1:27" customFormat="1" x14ac:dyDescent="0.2">
      <c r="A753" s="17"/>
      <c r="B753" s="17"/>
      <c r="C753" s="17"/>
      <c r="D753" s="17"/>
      <c r="E753" s="17"/>
      <c r="F753" s="17"/>
      <c r="G753" s="23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</row>
    <row r="754" spans="1:27" customFormat="1" x14ac:dyDescent="0.2">
      <c r="A754" s="17"/>
      <c r="B754" s="17"/>
      <c r="C754" s="17"/>
      <c r="D754" s="17"/>
      <c r="E754" s="17"/>
      <c r="F754" s="17"/>
      <c r="G754" s="23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</row>
    <row r="755" spans="1:27" customFormat="1" x14ac:dyDescent="0.2">
      <c r="A755" s="17"/>
      <c r="B755" s="17"/>
      <c r="C755" s="17"/>
      <c r="D755" s="17"/>
      <c r="E755" s="17"/>
      <c r="F755" s="17"/>
      <c r="G755" s="23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</row>
    <row r="756" spans="1:27" customFormat="1" x14ac:dyDescent="0.2">
      <c r="A756" s="17"/>
      <c r="B756" s="17"/>
      <c r="C756" s="17"/>
      <c r="D756" s="17"/>
      <c r="E756" s="17"/>
      <c r="F756" s="17"/>
      <c r="G756" s="23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</row>
    <row r="757" spans="1:27" customFormat="1" x14ac:dyDescent="0.2">
      <c r="A757" s="17"/>
      <c r="B757" s="17"/>
      <c r="C757" s="17"/>
      <c r="D757" s="17"/>
      <c r="E757" s="17"/>
      <c r="F757" s="17"/>
      <c r="G757" s="23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</row>
    <row r="758" spans="1:27" customFormat="1" x14ac:dyDescent="0.2">
      <c r="A758" s="17"/>
      <c r="B758" s="17"/>
      <c r="C758" s="17"/>
      <c r="D758" s="17"/>
      <c r="E758" s="17"/>
      <c r="F758" s="17"/>
      <c r="G758" s="23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</row>
    <row r="759" spans="1:27" customFormat="1" x14ac:dyDescent="0.2">
      <c r="A759" s="17"/>
      <c r="B759" s="17"/>
      <c r="C759" s="17"/>
      <c r="D759" s="17"/>
      <c r="E759" s="17"/>
      <c r="F759" s="17"/>
      <c r="G759" s="23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</row>
    <row r="760" spans="1:27" customFormat="1" x14ac:dyDescent="0.2">
      <c r="A760" s="17"/>
      <c r="B760" s="17"/>
      <c r="C760" s="17"/>
      <c r="D760" s="17"/>
      <c r="E760" s="17"/>
      <c r="F760" s="17"/>
      <c r="G760" s="23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</row>
    <row r="761" spans="1:27" customFormat="1" x14ac:dyDescent="0.2">
      <c r="A761" s="17"/>
      <c r="B761" s="17"/>
      <c r="C761" s="17"/>
      <c r="D761" s="17"/>
      <c r="E761" s="17"/>
      <c r="F761" s="17"/>
      <c r="G761" s="23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</row>
    <row r="762" spans="1:27" customFormat="1" x14ac:dyDescent="0.2">
      <c r="A762" s="17"/>
      <c r="B762" s="17"/>
      <c r="C762" s="17"/>
      <c r="D762" s="17"/>
      <c r="E762" s="17"/>
      <c r="F762" s="17"/>
      <c r="G762" s="23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</row>
    <row r="763" spans="1:27" customFormat="1" x14ac:dyDescent="0.2">
      <c r="A763" s="17"/>
      <c r="B763" s="17"/>
      <c r="C763" s="17"/>
      <c r="D763" s="17"/>
      <c r="E763" s="17"/>
      <c r="F763" s="17"/>
      <c r="G763" s="23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</row>
    <row r="764" spans="1:27" customFormat="1" x14ac:dyDescent="0.2">
      <c r="A764" s="17"/>
      <c r="B764" s="17"/>
      <c r="C764" s="17"/>
      <c r="D764" s="17"/>
      <c r="E764" s="17"/>
      <c r="F764" s="17"/>
      <c r="G764" s="23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</row>
    <row r="765" spans="1:27" customFormat="1" x14ac:dyDescent="0.2">
      <c r="A765" s="17"/>
      <c r="B765" s="17"/>
      <c r="C765" s="17"/>
      <c r="D765" s="17"/>
      <c r="E765" s="17"/>
      <c r="F765" s="17"/>
      <c r="G765" s="23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</row>
    <row r="766" spans="1:27" customFormat="1" x14ac:dyDescent="0.2">
      <c r="A766" s="17"/>
      <c r="B766" s="17"/>
      <c r="C766" s="17"/>
      <c r="D766" s="17"/>
      <c r="E766" s="17"/>
      <c r="F766" s="17"/>
      <c r="G766" s="23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</row>
    <row r="767" spans="1:27" customFormat="1" x14ac:dyDescent="0.2">
      <c r="A767" s="17"/>
      <c r="B767" s="17"/>
      <c r="C767" s="17"/>
      <c r="D767" s="17"/>
      <c r="E767" s="17"/>
      <c r="F767" s="17"/>
      <c r="G767" s="23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</row>
    <row r="768" spans="1:27" customFormat="1" x14ac:dyDescent="0.2">
      <c r="A768" s="17"/>
      <c r="B768" s="17"/>
      <c r="C768" s="17"/>
      <c r="D768" s="17"/>
      <c r="E768" s="17"/>
      <c r="F768" s="17"/>
      <c r="G768" s="23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</row>
    <row r="769" spans="1:27" customFormat="1" x14ac:dyDescent="0.2">
      <c r="A769" s="17"/>
      <c r="B769" s="17"/>
      <c r="C769" s="17"/>
      <c r="D769" s="17"/>
      <c r="E769" s="17"/>
      <c r="F769" s="17"/>
      <c r="G769" s="23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</row>
    <row r="770" spans="1:27" customFormat="1" x14ac:dyDescent="0.2">
      <c r="A770" s="17"/>
      <c r="B770" s="17"/>
      <c r="C770" s="17"/>
      <c r="D770" s="17"/>
      <c r="E770" s="17"/>
      <c r="F770" s="17"/>
      <c r="G770" s="23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</row>
    <row r="771" spans="1:27" customFormat="1" x14ac:dyDescent="0.2">
      <c r="A771" s="17"/>
      <c r="B771" s="17"/>
      <c r="C771" s="17"/>
      <c r="D771" s="17"/>
      <c r="E771" s="17"/>
      <c r="F771" s="17"/>
      <c r="G771" s="23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</row>
    <row r="772" spans="1:27" customFormat="1" x14ac:dyDescent="0.2">
      <c r="A772" s="17"/>
      <c r="B772" s="17"/>
      <c r="C772" s="17"/>
      <c r="D772" s="17"/>
      <c r="E772" s="17"/>
      <c r="F772" s="17"/>
      <c r="G772" s="23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</row>
    <row r="773" spans="1:27" customFormat="1" x14ac:dyDescent="0.2">
      <c r="A773" s="17"/>
      <c r="B773" s="17"/>
      <c r="C773" s="17"/>
      <c r="D773" s="17"/>
      <c r="E773" s="17"/>
      <c r="F773" s="17"/>
      <c r="G773" s="23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</row>
    <row r="774" spans="1:27" customFormat="1" x14ac:dyDescent="0.2">
      <c r="A774" s="17"/>
      <c r="B774" s="17"/>
      <c r="C774" s="17"/>
      <c r="D774" s="17"/>
      <c r="E774" s="17"/>
      <c r="F774" s="17"/>
      <c r="G774" s="23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</row>
    <row r="775" spans="1:27" customFormat="1" x14ac:dyDescent="0.2">
      <c r="A775" s="17"/>
      <c r="B775" s="17"/>
      <c r="C775" s="17"/>
      <c r="D775" s="17"/>
      <c r="E775" s="17"/>
      <c r="F775" s="17"/>
      <c r="G775" s="23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</row>
    <row r="776" spans="1:27" customFormat="1" x14ac:dyDescent="0.2">
      <c r="A776" s="17"/>
      <c r="B776" s="17"/>
      <c r="C776" s="17"/>
      <c r="D776" s="17"/>
      <c r="E776" s="17"/>
      <c r="F776" s="17"/>
      <c r="G776" s="23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</row>
    <row r="777" spans="1:27" customFormat="1" x14ac:dyDescent="0.2">
      <c r="A777" s="17"/>
      <c r="B777" s="17"/>
      <c r="C777" s="17"/>
      <c r="D777" s="17"/>
      <c r="E777" s="17"/>
      <c r="F777" s="17"/>
      <c r="G777" s="23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</row>
    <row r="778" spans="1:27" customFormat="1" x14ac:dyDescent="0.2">
      <c r="A778" s="17"/>
      <c r="B778" s="17"/>
      <c r="C778" s="17"/>
      <c r="D778" s="17"/>
      <c r="E778" s="17"/>
      <c r="F778" s="17"/>
      <c r="G778" s="23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</row>
    <row r="779" spans="1:27" customFormat="1" x14ac:dyDescent="0.2">
      <c r="A779" s="17"/>
      <c r="B779" s="17"/>
      <c r="C779" s="17"/>
      <c r="D779" s="17"/>
      <c r="E779" s="17"/>
      <c r="F779" s="17"/>
      <c r="G779" s="23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</row>
    <row r="780" spans="1:27" customFormat="1" x14ac:dyDescent="0.2">
      <c r="A780" s="17"/>
      <c r="B780" s="17"/>
      <c r="C780" s="17"/>
      <c r="D780" s="17"/>
      <c r="E780" s="17"/>
      <c r="F780" s="17"/>
      <c r="G780" s="23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</row>
    <row r="781" spans="1:27" customFormat="1" x14ac:dyDescent="0.2">
      <c r="A781" s="17"/>
      <c r="B781" s="17"/>
      <c r="C781" s="17"/>
      <c r="D781" s="17"/>
      <c r="E781" s="17"/>
      <c r="F781" s="17"/>
      <c r="G781" s="23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</row>
    <row r="782" spans="1:27" customFormat="1" x14ac:dyDescent="0.2">
      <c r="A782" s="17"/>
      <c r="B782" s="17"/>
      <c r="C782" s="17"/>
      <c r="D782" s="17"/>
      <c r="E782" s="17"/>
      <c r="F782" s="17"/>
      <c r="G782" s="23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</row>
    <row r="783" spans="1:27" customFormat="1" x14ac:dyDescent="0.2">
      <c r="A783" s="17"/>
      <c r="B783" s="17"/>
      <c r="C783" s="17"/>
      <c r="D783" s="17"/>
      <c r="E783" s="17"/>
      <c r="F783" s="17"/>
      <c r="G783" s="23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</row>
    <row r="784" spans="1:27" customFormat="1" x14ac:dyDescent="0.2">
      <c r="A784" s="17"/>
      <c r="B784" s="17"/>
      <c r="C784" s="17"/>
      <c r="D784" s="17"/>
      <c r="E784" s="17"/>
      <c r="F784" s="17"/>
      <c r="G784" s="23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</row>
    <row r="785" spans="1:27" customFormat="1" x14ac:dyDescent="0.2">
      <c r="A785" s="17"/>
      <c r="B785" s="17"/>
      <c r="C785" s="17"/>
      <c r="D785" s="17"/>
      <c r="E785" s="17"/>
      <c r="F785" s="17"/>
      <c r="G785" s="23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</row>
    <row r="786" spans="1:27" customFormat="1" x14ac:dyDescent="0.2">
      <c r="A786" s="17"/>
      <c r="B786" s="17"/>
      <c r="C786" s="17"/>
      <c r="D786" s="17"/>
      <c r="E786" s="17"/>
      <c r="F786" s="17"/>
      <c r="G786" s="23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</row>
    <row r="787" spans="1:27" customFormat="1" x14ac:dyDescent="0.2">
      <c r="A787" s="17"/>
      <c r="B787" s="17"/>
      <c r="C787" s="17"/>
      <c r="D787" s="17"/>
      <c r="E787" s="17"/>
      <c r="F787" s="17"/>
      <c r="G787" s="23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</row>
    <row r="788" spans="1:27" customFormat="1" x14ac:dyDescent="0.2">
      <c r="A788" s="17"/>
      <c r="B788" s="17"/>
      <c r="C788" s="17"/>
      <c r="D788" s="17"/>
      <c r="E788" s="17"/>
      <c r="F788" s="17"/>
      <c r="G788" s="23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</row>
    <row r="789" spans="1:27" customFormat="1" x14ac:dyDescent="0.2">
      <c r="A789" s="17"/>
      <c r="B789" s="17"/>
      <c r="C789" s="17"/>
      <c r="D789" s="17"/>
      <c r="E789" s="17"/>
      <c r="F789" s="17"/>
      <c r="G789" s="23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</row>
    <row r="790" spans="1:27" customFormat="1" x14ac:dyDescent="0.2">
      <c r="A790" s="17"/>
      <c r="B790" s="17"/>
      <c r="C790" s="17"/>
      <c r="D790" s="17"/>
      <c r="E790" s="17"/>
      <c r="F790" s="17"/>
      <c r="G790" s="23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</row>
    <row r="791" spans="1:27" customFormat="1" x14ac:dyDescent="0.2">
      <c r="A791" s="17"/>
      <c r="B791" s="17"/>
      <c r="C791" s="17"/>
      <c r="D791" s="17"/>
      <c r="E791" s="17"/>
      <c r="F791" s="17"/>
      <c r="G791" s="23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</row>
    <row r="792" spans="1:27" customFormat="1" x14ac:dyDescent="0.2">
      <c r="A792" s="17"/>
      <c r="B792" s="17"/>
      <c r="C792" s="17"/>
      <c r="D792" s="17"/>
      <c r="E792" s="17"/>
      <c r="F792" s="17"/>
      <c r="G792" s="23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</row>
    <row r="793" spans="1:27" customFormat="1" x14ac:dyDescent="0.2">
      <c r="A793" s="17"/>
      <c r="B793" s="17"/>
      <c r="C793" s="17"/>
      <c r="D793" s="17"/>
      <c r="E793" s="17"/>
      <c r="F793" s="17"/>
      <c r="G793" s="23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</row>
    <row r="794" spans="1:27" customFormat="1" x14ac:dyDescent="0.2">
      <c r="A794" s="17"/>
      <c r="B794" s="17"/>
      <c r="C794" s="17"/>
      <c r="D794" s="17"/>
      <c r="E794" s="17"/>
      <c r="F794" s="17"/>
      <c r="G794" s="23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</row>
    <row r="795" spans="1:27" customFormat="1" x14ac:dyDescent="0.2">
      <c r="A795" s="17"/>
      <c r="B795" s="17"/>
      <c r="C795" s="17"/>
      <c r="D795" s="17"/>
      <c r="E795" s="17"/>
      <c r="F795" s="17"/>
      <c r="G795" s="23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</row>
    <row r="796" spans="1:27" customFormat="1" x14ac:dyDescent="0.2">
      <c r="A796" s="17"/>
      <c r="B796" s="17"/>
      <c r="C796" s="17"/>
      <c r="D796" s="17"/>
      <c r="E796" s="17"/>
      <c r="F796" s="17"/>
      <c r="G796" s="23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</row>
    <row r="797" spans="1:27" customFormat="1" x14ac:dyDescent="0.2">
      <c r="A797" s="17"/>
      <c r="B797" s="17"/>
      <c r="C797" s="17"/>
      <c r="D797" s="17"/>
      <c r="E797" s="17"/>
      <c r="F797" s="17"/>
      <c r="G797" s="23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</row>
    <row r="798" spans="1:27" customFormat="1" x14ac:dyDescent="0.2">
      <c r="A798" s="17"/>
      <c r="B798" s="17"/>
      <c r="C798" s="17"/>
      <c r="D798" s="17"/>
      <c r="E798" s="17"/>
      <c r="F798" s="17"/>
      <c r="G798" s="23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</row>
    <row r="799" spans="1:27" customFormat="1" x14ac:dyDescent="0.2">
      <c r="A799" s="17"/>
      <c r="B799" s="17"/>
      <c r="C799" s="17"/>
      <c r="D799" s="17"/>
      <c r="E799" s="17"/>
      <c r="F799" s="17"/>
      <c r="G799" s="23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</row>
    <row r="800" spans="1:27" customFormat="1" x14ac:dyDescent="0.2">
      <c r="A800" s="17"/>
      <c r="B800" s="17"/>
      <c r="C800" s="17"/>
      <c r="D800" s="17"/>
      <c r="E800" s="17"/>
      <c r="F800" s="17"/>
      <c r="G800" s="23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</row>
    <row r="801" spans="1:27" customFormat="1" x14ac:dyDescent="0.2">
      <c r="A801" s="17"/>
      <c r="B801" s="17"/>
      <c r="C801" s="17"/>
      <c r="D801" s="17"/>
      <c r="E801" s="17"/>
      <c r="F801" s="17"/>
      <c r="G801" s="23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</row>
    <row r="802" spans="1:27" customFormat="1" x14ac:dyDescent="0.2">
      <c r="A802" s="17"/>
      <c r="B802" s="17"/>
      <c r="C802" s="17"/>
      <c r="D802" s="17"/>
      <c r="E802" s="17"/>
      <c r="F802" s="17"/>
      <c r="G802" s="23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</row>
    <row r="803" spans="1:27" customFormat="1" x14ac:dyDescent="0.2">
      <c r="A803" s="17"/>
      <c r="B803" s="17"/>
      <c r="C803" s="17"/>
      <c r="D803" s="17"/>
      <c r="E803" s="17"/>
      <c r="F803" s="17"/>
      <c r="G803" s="23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</row>
    <row r="804" spans="1:27" customFormat="1" x14ac:dyDescent="0.2">
      <c r="A804" s="17"/>
      <c r="B804" s="17"/>
      <c r="C804" s="17"/>
      <c r="D804" s="17"/>
      <c r="E804" s="17"/>
      <c r="F804" s="17"/>
      <c r="G804" s="23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 spans="1:27" customFormat="1" x14ac:dyDescent="0.2">
      <c r="A805" s="17"/>
      <c r="B805" s="17"/>
      <c r="C805" s="17"/>
      <c r="D805" s="17"/>
      <c r="E805" s="17"/>
      <c r="F805" s="17"/>
      <c r="G805" s="23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</row>
    <row r="806" spans="1:27" customFormat="1" x14ac:dyDescent="0.2">
      <c r="A806" s="17"/>
      <c r="B806" s="17"/>
      <c r="C806" s="17"/>
      <c r="D806" s="17"/>
      <c r="E806" s="17"/>
      <c r="F806" s="17"/>
      <c r="G806" s="23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</row>
    <row r="807" spans="1:27" customFormat="1" x14ac:dyDescent="0.2">
      <c r="A807" s="17"/>
      <c r="B807" s="17"/>
      <c r="C807" s="17"/>
      <c r="D807" s="17"/>
      <c r="E807" s="17"/>
      <c r="F807" s="17"/>
      <c r="G807" s="23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</row>
    <row r="808" spans="1:27" customFormat="1" x14ac:dyDescent="0.2">
      <c r="A808" s="17"/>
      <c r="B808" s="17"/>
      <c r="C808" s="17"/>
      <c r="D808" s="17"/>
      <c r="E808" s="17"/>
      <c r="F808" s="17"/>
      <c r="G808" s="23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</row>
    <row r="809" spans="1:27" customFormat="1" x14ac:dyDescent="0.2">
      <c r="A809" s="17"/>
      <c r="B809" s="17"/>
      <c r="C809" s="17"/>
      <c r="D809" s="17"/>
      <c r="E809" s="17"/>
      <c r="F809" s="17"/>
      <c r="G809" s="23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</row>
    <row r="810" spans="1:27" customFormat="1" x14ac:dyDescent="0.2">
      <c r="A810" s="17"/>
      <c r="B810" s="17"/>
      <c r="C810" s="17"/>
      <c r="D810" s="17"/>
      <c r="E810" s="17"/>
      <c r="F810" s="17"/>
      <c r="G810" s="23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</row>
    <row r="811" spans="1:27" customFormat="1" x14ac:dyDescent="0.2">
      <c r="A811" s="17"/>
      <c r="B811" s="17"/>
      <c r="C811" s="17"/>
      <c r="D811" s="17"/>
      <c r="E811" s="17"/>
      <c r="F811" s="17"/>
      <c r="G811" s="23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</row>
    <row r="812" spans="1:27" customFormat="1" x14ac:dyDescent="0.2">
      <c r="A812" s="17"/>
      <c r="B812" s="17"/>
      <c r="C812" s="17"/>
      <c r="D812" s="17"/>
      <c r="E812" s="17"/>
      <c r="F812" s="17"/>
      <c r="G812" s="23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</row>
    <row r="813" spans="1:27" customFormat="1" x14ac:dyDescent="0.2">
      <c r="A813" s="17"/>
      <c r="B813" s="17"/>
      <c r="C813" s="17"/>
      <c r="D813" s="17"/>
      <c r="E813" s="17"/>
      <c r="F813" s="17"/>
      <c r="G813" s="23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</row>
    <row r="814" spans="1:27" customFormat="1" x14ac:dyDescent="0.2">
      <c r="A814" s="17"/>
      <c r="B814" s="17"/>
      <c r="C814" s="17"/>
      <c r="D814" s="17"/>
      <c r="E814" s="17"/>
      <c r="F814" s="17"/>
      <c r="G814" s="23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</row>
    <row r="815" spans="1:27" customFormat="1" x14ac:dyDescent="0.2">
      <c r="A815" s="17"/>
      <c r="B815" s="17"/>
      <c r="C815" s="17"/>
      <c r="D815" s="17"/>
      <c r="E815" s="17"/>
      <c r="F815" s="17"/>
      <c r="G815" s="23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</row>
    <row r="816" spans="1:27" customFormat="1" x14ac:dyDescent="0.2">
      <c r="A816" s="17"/>
      <c r="B816" s="17"/>
      <c r="C816" s="17"/>
      <c r="D816" s="17"/>
      <c r="E816" s="17"/>
      <c r="F816" s="17"/>
      <c r="G816" s="23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</row>
    <row r="817" spans="1:27" customFormat="1" x14ac:dyDescent="0.2">
      <c r="A817" s="17"/>
      <c r="B817" s="17"/>
      <c r="C817" s="17"/>
      <c r="D817" s="17"/>
      <c r="E817" s="17"/>
      <c r="F817" s="17"/>
      <c r="G817" s="23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</row>
    <row r="818" spans="1:27" customFormat="1" x14ac:dyDescent="0.2">
      <c r="A818" s="17"/>
      <c r="B818" s="17"/>
      <c r="C818" s="17"/>
      <c r="D818" s="17"/>
      <c r="E818" s="17"/>
      <c r="F818" s="17"/>
      <c r="G818" s="23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</row>
    <row r="819" spans="1:27" customFormat="1" x14ac:dyDescent="0.2">
      <c r="A819" s="17"/>
      <c r="B819" s="17"/>
      <c r="C819" s="17"/>
      <c r="D819" s="17"/>
      <c r="E819" s="17"/>
      <c r="F819" s="17"/>
      <c r="G819" s="23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</row>
    <row r="820" spans="1:27" customFormat="1" x14ac:dyDescent="0.2">
      <c r="A820" s="17"/>
      <c r="B820" s="17"/>
      <c r="C820" s="17"/>
      <c r="D820" s="17"/>
      <c r="E820" s="17"/>
      <c r="F820" s="17"/>
      <c r="G820" s="23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</row>
    <row r="821" spans="1:27" customFormat="1" x14ac:dyDescent="0.2">
      <c r="A821" s="17"/>
      <c r="B821" s="17"/>
      <c r="C821" s="17"/>
      <c r="D821" s="17"/>
      <c r="E821" s="17"/>
      <c r="F821" s="17"/>
      <c r="G821" s="23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</row>
    <row r="822" spans="1:27" customFormat="1" x14ac:dyDescent="0.2">
      <c r="A822" s="17"/>
      <c r="B822" s="17"/>
      <c r="C822" s="17"/>
      <c r="D822" s="17"/>
      <c r="E822" s="17"/>
      <c r="F822" s="17"/>
      <c r="G822" s="23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</row>
    <row r="823" spans="1:27" customFormat="1" x14ac:dyDescent="0.2">
      <c r="A823" s="17"/>
      <c r="B823" s="17"/>
      <c r="C823" s="17"/>
      <c r="D823" s="17"/>
      <c r="E823" s="17"/>
      <c r="F823" s="17"/>
      <c r="G823" s="23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</row>
    <row r="824" spans="1:27" customFormat="1" x14ac:dyDescent="0.2">
      <c r="A824" s="17"/>
      <c r="B824" s="17"/>
      <c r="C824" s="17"/>
      <c r="D824" s="17"/>
      <c r="E824" s="17"/>
      <c r="F824" s="17"/>
      <c r="G824" s="23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</row>
    <row r="825" spans="1:27" customFormat="1" x14ac:dyDescent="0.2">
      <c r="A825" s="17"/>
      <c r="B825" s="17"/>
      <c r="C825" s="17"/>
      <c r="D825" s="17"/>
      <c r="E825" s="17"/>
      <c r="F825" s="17"/>
      <c r="G825" s="23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</row>
    <row r="826" spans="1:27" customFormat="1" x14ac:dyDescent="0.2">
      <c r="A826" s="17"/>
      <c r="B826" s="17"/>
      <c r="C826" s="17"/>
      <c r="D826" s="17"/>
      <c r="E826" s="17"/>
      <c r="F826" s="17"/>
      <c r="G826" s="23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 spans="1:27" customFormat="1" x14ac:dyDescent="0.2">
      <c r="A827" s="17"/>
      <c r="B827" s="17"/>
      <c r="C827" s="17"/>
      <c r="D827" s="17"/>
      <c r="E827" s="17"/>
      <c r="F827" s="17"/>
      <c r="G827" s="23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</row>
    <row r="828" spans="1:27" customFormat="1" x14ac:dyDescent="0.2">
      <c r="A828" s="17"/>
      <c r="B828" s="17"/>
      <c r="C828" s="17"/>
      <c r="D828" s="17"/>
      <c r="E828" s="17"/>
      <c r="F828" s="17"/>
      <c r="G828" s="23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</row>
    <row r="829" spans="1:27" customFormat="1" x14ac:dyDescent="0.2">
      <c r="A829" s="17"/>
      <c r="B829" s="17"/>
      <c r="C829" s="17"/>
      <c r="D829" s="17"/>
      <c r="E829" s="17"/>
      <c r="F829" s="17"/>
      <c r="G829" s="23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</row>
    <row r="830" spans="1:27" customFormat="1" x14ac:dyDescent="0.2">
      <c r="A830" s="17"/>
      <c r="B830" s="17"/>
      <c r="C830" s="17"/>
      <c r="D830" s="17"/>
      <c r="E830" s="17"/>
      <c r="F830" s="17"/>
      <c r="G830" s="23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 spans="1:27" customFormat="1" x14ac:dyDescent="0.2">
      <c r="A831" s="17"/>
      <c r="B831" s="17"/>
      <c r="C831" s="17"/>
      <c r="D831" s="17"/>
      <c r="E831" s="17"/>
      <c r="F831" s="17"/>
      <c r="G831" s="23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</row>
    <row r="832" spans="1:27" customFormat="1" x14ac:dyDescent="0.2">
      <c r="A832" s="17"/>
      <c r="B832" s="17"/>
      <c r="C832" s="17"/>
      <c r="D832" s="17"/>
      <c r="E832" s="17"/>
      <c r="F832" s="17"/>
      <c r="G832" s="23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 spans="1:27" customFormat="1" x14ac:dyDescent="0.2">
      <c r="A833" s="17"/>
      <c r="B833" s="17"/>
      <c r="C833" s="17"/>
      <c r="D833" s="17"/>
      <c r="E833" s="17"/>
      <c r="F833" s="17"/>
      <c r="G833" s="23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</row>
    <row r="834" spans="1:27" customFormat="1" x14ac:dyDescent="0.2">
      <c r="A834" s="17"/>
      <c r="B834" s="17"/>
      <c r="C834" s="17"/>
      <c r="D834" s="17"/>
      <c r="E834" s="17"/>
      <c r="F834" s="17"/>
      <c r="G834" s="23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</row>
    <row r="835" spans="1:27" customFormat="1" x14ac:dyDescent="0.2">
      <c r="A835" s="17"/>
      <c r="B835" s="17"/>
      <c r="C835" s="17"/>
      <c r="D835" s="17"/>
      <c r="E835" s="17"/>
      <c r="F835" s="17"/>
      <c r="G835" s="23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</row>
    <row r="836" spans="1:27" customFormat="1" x14ac:dyDescent="0.2">
      <c r="A836" s="17"/>
      <c r="B836" s="17"/>
      <c r="C836" s="17"/>
      <c r="D836" s="17"/>
      <c r="E836" s="17"/>
      <c r="F836" s="17"/>
      <c r="G836" s="23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</row>
    <row r="837" spans="1:27" customFormat="1" x14ac:dyDescent="0.2">
      <c r="A837" s="17"/>
      <c r="B837" s="17"/>
      <c r="C837" s="17"/>
      <c r="D837" s="17"/>
      <c r="E837" s="17"/>
      <c r="F837" s="17"/>
      <c r="G837" s="23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</row>
    <row r="838" spans="1:27" customFormat="1" x14ac:dyDescent="0.2">
      <c r="A838" s="17"/>
      <c r="B838" s="17"/>
      <c r="C838" s="17"/>
      <c r="D838" s="17"/>
      <c r="E838" s="17"/>
      <c r="F838" s="17"/>
      <c r="G838" s="23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</row>
    <row r="839" spans="1:27" customFormat="1" x14ac:dyDescent="0.2">
      <c r="A839" s="17"/>
      <c r="B839" s="17"/>
      <c r="C839" s="17"/>
      <c r="D839" s="17"/>
      <c r="E839" s="17"/>
      <c r="F839" s="17"/>
      <c r="G839" s="23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</row>
    <row r="840" spans="1:27" customFormat="1" x14ac:dyDescent="0.2">
      <c r="A840" s="17"/>
      <c r="B840" s="17"/>
      <c r="C840" s="17"/>
      <c r="D840" s="17"/>
      <c r="E840" s="17"/>
      <c r="F840" s="17"/>
      <c r="G840" s="23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</row>
    <row r="841" spans="1:27" customFormat="1" x14ac:dyDescent="0.2">
      <c r="A841" s="17"/>
      <c r="B841" s="17"/>
      <c r="C841" s="17"/>
      <c r="D841" s="17"/>
      <c r="E841" s="17"/>
      <c r="F841" s="17"/>
      <c r="G841" s="23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</row>
    <row r="842" spans="1:27" customFormat="1" x14ac:dyDescent="0.2">
      <c r="A842" s="17"/>
      <c r="B842" s="17"/>
      <c r="C842" s="17"/>
      <c r="D842" s="17"/>
      <c r="E842" s="17"/>
      <c r="F842" s="17"/>
      <c r="G842" s="23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</row>
    <row r="843" spans="1:27" customFormat="1" x14ac:dyDescent="0.2">
      <c r="A843" s="17"/>
      <c r="B843" s="17"/>
      <c r="C843" s="17"/>
      <c r="D843" s="17"/>
      <c r="E843" s="17"/>
      <c r="F843" s="17"/>
      <c r="G843" s="23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</row>
    <row r="844" spans="1:27" customFormat="1" x14ac:dyDescent="0.2">
      <c r="A844" s="17"/>
      <c r="B844" s="17"/>
      <c r="C844" s="17"/>
      <c r="D844" s="17"/>
      <c r="E844" s="17"/>
      <c r="F844" s="17"/>
      <c r="G844" s="23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</row>
    <row r="845" spans="1:27" customFormat="1" x14ac:dyDescent="0.2">
      <c r="A845" s="17"/>
      <c r="B845" s="17"/>
      <c r="C845" s="17"/>
      <c r="D845" s="17"/>
      <c r="E845" s="17"/>
      <c r="F845" s="17"/>
      <c r="G845" s="23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</row>
    <row r="846" spans="1:27" customFormat="1" x14ac:dyDescent="0.2">
      <c r="A846" s="17"/>
      <c r="B846" s="17"/>
      <c r="C846" s="17"/>
      <c r="D846" s="17"/>
      <c r="E846" s="17"/>
      <c r="F846" s="17"/>
      <c r="G846" s="23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</row>
    <row r="847" spans="1:27" customFormat="1" x14ac:dyDescent="0.2">
      <c r="A847" s="17"/>
      <c r="B847" s="17"/>
      <c r="C847" s="17"/>
      <c r="D847" s="17"/>
      <c r="E847" s="17"/>
      <c r="F847" s="17"/>
      <c r="G847" s="23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</row>
    <row r="848" spans="1:27" customFormat="1" x14ac:dyDescent="0.2">
      <c r="A848" s="17"/>
      <c r="B848" s="17"/>
      <c r="C848" s="17"/>
      <c r="D848" s="17"/>
      <c r="E848" s="17"/>
      <c r="F848" s="17"/>
      <c r="G848" s="23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</row>
    <row r="849" spans="1:27" customFormat="1" x14ac:dyDescent="0.2">
      <c r="A849" s="17"/>
      <c r="B849" s="17"/>
      <c r="C849" s="17"/>
      <c r="D849" s="17"/>
      <c r="E849" s="17"/>
      <c r="F849" s="17"/>
      <c r="G849" s="23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</row>
    <row r="850" spans="1:27" customFormat="1" x14ac:dyDescent="0.2">
      <c r="A850" s="17"/>
      <c r="B850" s="17"/>
      <c r="C850" s="17"/>
      <c r="D850" s="17"/>
      <c r="E850" s="17"/>
      <c r="F850" s="17"/>
      <c r="G850" s="23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</row>
    <row r="851" spans="1:27" customFormat="1" x14ac:dyDescent="0.2">
      <c r="A851" s="17"/>
      <c r="B851" s="17"/>
      <c r="C851" s="17"/>
      <c r="D851" s="17"/>
      <c r="E851" s="17"/>
      <c r="F851" s="17"/>
      <c r="G851" s="23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</row>
    <row r="852" spans="1:27" customFormat="1" x14ac:dyDescent="0.2">
      <c r="A852" s="17"/>
      <c r="B852" s="17"/>
      <c r="C852" s="17"/>
      <c r="D852" s="17"/>
      <c r="E852" s="17"/>
      <c r="F852" s="17"/>
      <c r="G852" s="23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</row>
    <row r="853" spans="1:27" customFormat="1" x14ac:dyDescent="0.2">
      <c r="A853" s="17"/>
      <c r="B853" s="17"/>
      <c r="C853" s="17"/>
      <c r="D853" s="17"/>
      <c r="E853" s="17"/>
      <c r="F853" s="17"/>
      <c r="G853" s="23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</row>
    <row r="854" spans="1:27" customFormat="1" x14ac:dyDescent="0.2">
      <c r="A854" s="17"/>
      <c r="B854" s="17"/>
      <c r="C854" s="17"/>
      <c r="D854" s="17"/>
      <c r="E854" s="17"/>
      <c r="F854" s="17"/>
      <c r="G854" s="23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</row>
    <row r="855" spans="1:27" customFormat="1" x14ac:dyDescent="0.2">
      <c r="A855" s="17"/>
      <c r="B855" s="17"/>
      <c r="C855" s="17"/>
      <c r="D855" s="17"/>
      <c r="E855" s="17"/>
      <c r="F855" s="17"/>
      <c r="G855" s="23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</row>
    <row r="856" spans="1:27" customFormat="1" x14ac:dyDescent="0.2">
      <c r="A856" s="17"/>
      <c r="B856" s="17"/>
      <c r="C856" s="17"/>
      <c r="D856" s="17"/>
      <c r="E856" s="17"/>
      <c r="F856" s="17"/>
      <c r="G856" s="23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</row>
    <row r="857" spans="1:27" customFormat="1" x14ac:dyDescent="0.2">
      <c r="A857" s="17"/>
      <c r="B857" s="17"/>
      <c r="C857" s="17"/>
      <c r="D857" s="17"/>
      <c r="E857" s="17"/>
      <c r="F857" s="17"/>
      <c r="G857" s="23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</row>
    <row r="858" spans="1:27" customFormat="1" x14ac:dyDescent="0.2">
      <c r="A858" s="17"/>
      <c r="B858" s="17"/>
      <c r="C858" s="17"/>
      <c r="D858" s="17"/>
      <c r="E858" s="17"/>
      <c r="F858" s="17"/>
      <c r="G858" s="23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</row>
    <row r="859" spans="1:27" customFormat="1" x14ac:dyDescent="0.2">
      <c r="A859" s="17"/>
      <c r="B859" s="17"/>
      <c r="C859" s="17"/>
      <c r="D859" s="17"/>
      <c r="E859" s="17"/>
      <c r="F859" s="17"/>
      <c r="G859" s="23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</row>
    <row r="860" spans="1:27" customFormat="1" x14ac:dyDescent="0.2">
      <c r="A860" s="17"/>
      <c r="B860" s="17"/>
      <c r="C860" s="17"/>
      <c r="D860" s="17"/>
      <c r="E860" s="17"/>
      <c r="F860" s="17"/>
      <c r="G860" s="23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</row>
    <row r="861" spans="1:27" customFormat="1" x14ac:dyDescent="0.2">
      <c r="A861" s="17"/>
      <c r="B861" s="17"/>
      <c r="C861" s="17"/>
      <c r="D861" s="17"/>
      <c r="E861" s="17"/>
      <c r="F861" s="17"/>
      <c r="G861" s="23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</row>
    <row r="862" spans="1:27" customFormat="1" x14ac:dyDescent="0.2">
      <c r="A862" s="17"/>
      <c r="B862" s="17"/>
      <c r="C862" s="17"/>
      <c r="D862" s="17"/>
      <c r="E862" s="17"/>
      <c r="F862" s="17"/>
      <c r="G862" s="23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</row>
    <row r="863" spans="1:27" customFormat="1" x14ac:dyDescent="0.2">
      <c r="A863" s="17"/>
      <c r="B863" s="17"/>
      <c r="C863" s="17"/>
      <c r="D863" s="17"/>
      <c r="E863" s="17"/>
      <c r="F863" s="17"/>
      <c r="G863" s="23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</row>
    <row r="864" spans="1:27" customFormat="1" x14ac:dyDescent="0.2">
      <c r="A864" s="17"/>
      <c r="B864" s="17"/>
      <c r="C864" s="17"/>
      <c r="D864" s="17"/>
      <c r="E864" s="17"/>
      <c r="F864" s="17"/>
      <c r="G864" s="23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</row>
    <row r="865" spans="1:27" customFormat="1" x14ac:dyDescent="0.2">
      <c r="A865" s="17"/>
      <c r="B865" s="17"/>
      <c r="C865" s="17"/>
      <c r="D865" s="17"/>
      <c r="E865" s="17"/>
      <c r="F865" s="17"/>
      <c r="G865" s="23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</row>
    <row r="866" spans="1:27" customFormat="1" x14ac:dyDescent="0.2">
      <c r="A866" s="17"/>
      <c r="B866" s="17"/>
      <c r="C866" s="17"/>
      <c r="D866" s="17"/>
      <c r="E866" s="17"/>
      <c r="F866" s="17"/>
      <c r="G866" s="23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</row>
    <row r="867" spans="1:27" customFormat="1" x14ac:dyDescent="0.2">
      <c r="A867" s="17"/>
      <c r="B867" s="17"/>
      <c r="C867" s="17"/>
      <c r="D867" s="17"/>
      <c r="E867" s="17"/>
      <c r="F867" s="17"/>
      <c r="G867" s="23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</row>
    <row r="868" spans="1:27" customFormat="1" x14ac:dyDescent="0.2">
      <c r="A868" s="17"/>
      <c r="B868" s="17"/>
      <c r="C868" s="17"/>
      <c r="D868" s="17"/>
      <c r="E868" s="17"/>
      <c r="F868" s="17"/>
      <c r="G868" s="23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</row>
    <row r="869" spans="1:27" customFormat="1" x14ac:dyDescent="0.2">
      <c r="A869" s="17"/>
      <c r="B869" s="17"/>
      <c r="C869" s="17"/>
      <c r="D869" s="17"/>
      <c r="E869" s="17"/>
      <c r="F869" s="17"/>
      <c r="G869" s="23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</row>
    <row r="870" spans="1:27" customFormat="1" x14ac:dyDescent="0.2">
      <c r="A870" s="17"/>
      <c r="B870" s="17"/>
      <c r="C870" s="17"/>
      <c r="D870" s="17"/>
      <c r="E870" s="17"/>
      <c r="F870" s="17"/>
      <c r="G870" s="23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</row>
    <row r="871" spans="1:27" customFormat="1" x14ac:dyDescent="0.2">
      <c r="A871" s="17"/>
      <c r="B871" s="17"/>
      <c r="C871" s="17"/>
      <c r="D871" s="17"/>
      <c r="E871" s="17"/>
      <c r="F871" s="17"/>
      <c r="G871" s="23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</row>
    <row r="872" spans="1:27" customFormat="1" x14ac:dyDescent="0.2">
      <c r="A872" s="17"/>
      <c r="B872" s="17"/>
      <c r="C872" s="17"/>
      <c r="D872" s="17"/>
      <c r="E872" s="17"/>
      <c r="F872" s="17"/>
      <c r="G872" s="23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</row>
    <row r="873" spans="1:27" customFormat="1" x14ac:dyDescent="0.2">
      <c r="A873" s="17"/>
      <c r="B873" s="17"/>
      <c r="C873" s="17"/>
      <c r="D873" s="17"/>
      <c r="E873" s="17"/>
      <c r="F873" s="17"/>
      <c r="G873" s="23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</row>
    <row r="874" spans="1:27" customFormat="1" x14ac:dyDescent="0.2">
      <c r="A874" s="17"/>
      <c r="B874" s="17"/>
      <c r="C874" s="17"/>
      <c r="D874" s="17"/>
      <c r="E874" s="17"/>
      <c r="F874" s="17"/>
      <c r="G874" s="23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</row>
    <row r="875" spans="1:27" customFormat="1" x14ac:dyDescent="0.2">
      <c r="A875" s="17"/>
      <c r="B875" s="17"/>
      <c r="C875" s="17"/>
      <c r="D875" s="17"/>
      <c r="E875" s="17"/>
      <c r="F875" s="17"/>
      <c r="G875" s="23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</row>
    <row r="876" spans="1:27" customFormat="1" x14ac:dyDescent="0.2">
      <c r="A876" s="17"/>
      <c r="B876" s="17"/>
      <c r="C876" s="17"/>
      <c r="D876" s="17"/>
      <c r="E876" s="17"/>
      <c r="F876" s="17"/>
      <c r="G876" s="23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</row>
    <row r="877" spans="1:27" customFormat="1" x14ac:dyDescent="0.2">
      <c r="A877" s="17"/>
      <c r="B877" s="17"/>
      <c r="C877" s="17"/>
      <c r="D877" s="17"/>
      <c r="E877" s="17"/>
      <c r="F877" s="17"/>
      <c r="G877" s="23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</row>
    <row r="878" spans="1:27" customFormat="1" x14ac:dyDescent="0.2">
      <c r="A878" s="17"/>
      <c r="B878" s="17"/>
      <c r="C878" s="17"/>
      <c r="D878" s="17"/>
      <c r="E878" s="17"/>
      <c r="F878" s="17"/>
      <c r="G878" s="23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</row>
    <row r="879" spans="1:27" customFormat="1" x14ac:dyDescent="0.2">
      <c r="A879" s="17"/>
      <c r="B879" s="17"/>
      <c r="C879" s="17"/>
      <c r="D879" s="17"/>
      <c r="E879" s="17"/>
      <c r="F879" s="17"/>
      <c r="G879" s="23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</row>
    <row r="880" spans="1:27" customFormat="1" x14ac:dyDescent="0.2">
      <c r="A880" s="17"/>
      <c r="B880" s="17"/>
      <c r="C880" s="17"/>
      <c r="D880" s="17"/>
      <c r="E880" s="17"/>
      <c r="F880" s="17"/>
      <c r="G880" s="23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</row>
    <row r="881" spans="1:27" customFormat="1" x14ac:dyDescent="0.2">
      <c r="A881" s="17"/>
      <c r="B881" s="17"/>
      <c r="C881" s="17"/>
      <c r="D881" s="17"/>
      <c r="E881" s="17"/>
      <c r="F881" s="17"/>
      <c r="G881" s="23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</row>
    <row r="882" spans="1:27" customFormat="1" x14ac:dyDescent="0.2">
      <c r="A882" s="17"/>
      <c r="B882" s="17"/>
      <c r="C882" s="17"/>
      <c r="D882" s="17"/>
      <c r="E882" s="17"/>
      <c r="F882" s="17"/>
      <c r="G882" s="23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</row>
    <row r="883" spans="1:27" customFormat="1" x14ac:dyDescent="0.2">
      <c r="A883" s="17"/>
      <c r="B883" s="17"/>
      <c r="C883" s="17"/>
      <c r="D883" s="17"/>
      <c r="E883" s="17"/>
      <c r="F883" s="17"/>
      <c r="G883" s="23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</row>
    <row r="884" spans="1:27" customFormat="1" x14ac:dyDescent="0.2">
      <c r="A884" s="17"/>
      <c r="B884" s="17"/>
      <c r="C884" s="17"/>
      <c r="D884" s="17"/>
      <c r="E884" s="17"/>
      <c r="F884" s="17"/>
      <c r="G884" s="23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</row>
    <row r="885" spans="1:27" customFormat="1" x14ac:dyDescent="0.2">
      <c r="A885" s="17"/>
      <c r="B885" s="17"/>
      <c r="C885" s="17"/>
      <c r="D885" s="17"/>
      <c r="E885" s="17"/>
      <c r="F885" s="17"/>
      <c r="G885" s="23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</row>
    <row r="886" spans="1:27" customFormat="1" x14ac:dyDescent="0.2">
      <c r="A886" s="17"/>
      <c r="B886" s="17"/>
      <c r="C886" s="17"/>
      <c r="D886" s="17"/>
      <c r="E886" s="17"/>
      <c r="F886" s="17"/>
      <c r="G886" s="23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</row>
    <row r="887" spans="1:27" customFormat="1" x14ac:dyDescent="0.2">
      <c r="A887" s="17"/>
      <c r="B887" s="17"/>
      <c r="C887" s="17"/>
      <c r="D887" s="17"/>
      <c r="E887" s="17"/>
      <c r="F887" s="17"/>
      <c r="G887" s="23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</row>
    <row r="888" spans="1:27" customFormat="1" x14ac:dyDescent="0.2">
      <c r="A888" s="17"/>
      <c r="B888" s="17"/>
      <c r="C888" s="17"/>
      <c r="D888" s="17"/>
      <c r="E888" s="17"/>
      <c r="F888" s="17"/>
      <c r="G888" s="23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</row>
    <row r="889" spans="1:27" customFormat="1" x14ac:dyDescent="0.2">
      <c r="A889" s="17"/>
      <c r="B889" s="17"/>
      <c r="C889" s="17"/>
      <c r="D889" s="17"/>
      <c r="E889" s="17"/>
      <c r="F889" s="17"/>
      <c r="G889" s="23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</row>
    <row r="890" spans="1:27" customFormat="1" x14ac:dyDescent="0.2">
      <c r="A890" s="17"/>
      <c r="B890" s="17"/>
      <c r="C890" s="17"/>
      <c r="D890" s="17"/>
      <c r="E890" s="17"/>
      <c r="F890" s="17"/>
      <c r="G890" s="23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</row>
    <row r="891" spans="1:27" customFormat="1" x14ac:dyDescent="0.2">
      <c r="A891" s="17"/>
      <c r="B891" s="17"/>
      <c r="C891" s="17"/>
      <c r="D891" s="17"/>
      <c r="E891" s="17"/>
      <c r="F891" s="17"/>
      <c r="G891" s="23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</row>
    <row r="892" spans="1:27" customFormat="1" x14ac:dyDescent="0.2">
      <c r="A892" s="17"/>
      <c r="B892" s="17"/>
      <c r="C892" s="17"/>
      <c r="D892" s="17"/>
      <c r="E892" s="17"/>
      <c r="F892" s="17"/>
      <c r="G892" s="23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</row>
    <row r="893" spans="1:27" customFormat="1" x14ac:dyDescent="0.2">
      <c r="A893" s="17"/>
      <c r="B893" s="17"/>
      <c r="C893" s="17"/>
      <c r="D893" s="17"/>
      <c r="E893" s="17"/>
      <c r="F893" s="17"/>
      <c r="G893" s="23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</row>
    <row r="894" spans="1:27" customFormat="1" x14ac:dyDescent="0.2">
      <c r="A894" s="17"/>
      <c r="B894" s="17"/>
      <c r="C894" s="17"/>
      <c r="D894" s="17"/>
      <c r="E894" s="17"/>
      <c r="F894" s="17"/>
      <c r="G894" s="23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</row>
    <row r="895" spans="1:27" customFormat="1" x14ac:dyDescent="0.2">
      <c r="A895" s="17"/>
      <c r="B895" s="17"/>
      <c r="C895" s="17"/>
      <c r="D895" s="17"/>
      <c r="E895" s="17"/>
      <c r="F895" s="17"/>
      <c r="G895" s="23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</row>
    <row r="896" spans="1:27" customFormat="1" x14ac:dyDescent="0.2">
      <c r="A896" s="17"/>
      <c r="B896" s="17"/>
      <c r="C896" s="17"/>
      <c r="D896" s="17"/>
      <c r="E896" s="17"/>
      <c r="F896" s="17"/>
      <c r="G896" s="23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</row>
    <row r="897" spans="1:27" customFormat="1" x14ac:dyDescent="0.2">
      <c r="A897" s="17"/>
      <c r="B897" s="17"/>
      <c r="C897" s="17"/>
      <c r="D897" s="17"/>
      <c r="E897" s="17"/>
      <c r="F897" s="17"/>
      <c r="G897" s="23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</row>
    <row r="898" spans="1:27" customFormat="1" x14ac:dyDescent="0.2">
      <c r="A898" s="17"/>
      <c r="B898" s="17"/>
      <c r="C898" s="17"/>
      <c r="D898" s="17"/>
      <c r="E898" s="17"/>
      <c r="F898" s="17"/>
      <c r="G898" s="23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</row>
    <row r="899" spans="1:27" customFormat="1" x14ac:dyDescent="0.2">
      <c r="A899" s="17"/>
      <c r="B899" s="17"/>
      <c r="C899" s="17"/>
      <c r="D899" s="17"/>
      <c r="E899" s="17"/>
      <c r="F899" s="17"/>
      <c r="G899" s="23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</row>
    <row r="900" spans="1:27" customFormat="1" x14ac:dyDescent="0.2">
      <c r="A900" s="17"/>
      <c r="B900" s="17"/>
      <c r="C900" s="17"/>
      <c r="D900" s="17"/>
      <c r="E900" s="17"/>
      <c r="F900" s="17"/>
      <c r="G900" s="23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</row>
    <row r="901" spans="1:27" customFormat="1" x14ac:dyDescent="0.2">
      <c r="A901" s="17"/>
      <c r="B901" s="17"/>
      <c r="C901" s="17"/>
      <c r="D901" s="17"/>
      <c r="E901" s="17"/>
      <c r="F901" s="17"/>
      <c r="G901" s="23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</row>
    <row r="902" spans="1:27" customFormat="1" x14ac:dyDescent="0.2">
      <c r="A902" s="17"/>
      <c r="B902" s="17"/>
      <c r="C902" s="17"/>
      <c r="D902" s="17"/>
      <c r="E902" s="17"/>
      <c r="F902" s="17"/>
      <c r="G902" s="23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</row>
    <row r="903" spans="1:27" customFormat="1" x14ac:dyDescent="0.2">
      <c r="A903" s="17"/>
      <c r="B903" s="17"/>
      <c r="C903" s="17"/>
      <c r="D903" s="17"/>
      <c r="E903" s="17"/>
      <c r="F903" s="17"/>
      <c r="G903" s="23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</row>
    <row r="904" spans="1:27" customFormat="1" x14ac:dyDescent="0.2">
      <c r="A904" s="17"/>
      <c r="B904" s="17"/>
      <c r="C904" s="17"/>
      <c r="D904" s="17"/>
      <c r="E904" s="17"/>
      <c r="F904" s="17"/>
      <c r="G904" s="23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</row>
    <row r="905" spans="1:27" customFormat="1" x14ac:dyDescent="0.2">
      <c r="A905" s="17"/>
      <c r="B905" s="17"/>
      <c r="C905" s="17"/>
      <c r="D905" s="17"/>
      <c r="E905" s="17"/>
      <c r="F905" s="17"/>
      <c r="G905" s="23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</row>
    <row r="906" spans="1:27" customFormat="1" x14ac:dyDescent="0.2">
      <c r="A906" s="17"/>
      <c r="B906" s="17"/>
      <c r="C906" s="17"/>
      <c r="D906" s="17"/>
      <c r="E906" s="17"/>
      <c r="F906" s="17"/>
      <c r="G906" s="23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</row>
    <row r="907" spans="1:27" customFormat="1" x14ac:dyDescent="0.2">
      <c r="A907" s="17"/>
      <c r="B907" s="17"/>
      <c r="C907" s="17"/>
      <c r="D907" s="17"/>
      <c r="E907" s="17"/>
      <c r="F907" s="17"/>
      <c r="G907" s="23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</row>
    <row r="908" spans="1:27" customFormat="1" x14ac:dyDescent="0.2">
      <c r="A908" s="17"/>
      <c r="B908" s="17"/>
      <c r="C908" s="17"/>
      <c r="D908" s="17"/>
      <c r="E908" s="17"/>
      <c r="F908" s="17"/>
      <c r="G908" s="23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</row>
    <row r="909" spans="1:27" customFormat="1" x14ac:dyDescent="0.2">
      <c r="A909" s="17"/>
      <c r="B909" s="17"/>
      <c r="C909" s="17"/>
      <c r="D909" s="17"/>
      <c r="E909" s="17"/>
      <c r="F909" s="17"/>
      <c r="G909" s="23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</row>
    <row r="910" spans="1:27" customFormat="1" x14ac:dyDescent="0.2">
      <c r="A910" s="17"/>
      <c r="B910" s="17"/>
      <c r="C910" s="17"/>
      <c r="D910" s="17"/>
      <c r="E910" s="17"/>
      <c r="F910" s="17"/>
      <c r="G910" s="23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</row>
    <row r="911" spans="1:27" customFormat="1" x14ac:dyDescent="0.2">
      <c r="A911" s="17"/>
      <c r="B911" s="17"/>
      <c r="C911" s="17"/>
      <c r="D911" s="17"/>
      <c r="E911" s="17"/>
      <c r="F911" s="17"/>
      <c r="G911" s="23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</row>
    <row r="912" spans="1:27" customFormat="1" x14ac:dyDescent="0.2">
      <c r="A912" s="17"/>
      <c r="B912" s="17"/>
      <c r="C912" s="17"/>
      <c r="D912" s="17"/>
      <c r="E912" s="17"/>
      <c r="F912" s="17"/>
      <c r="G912" s="23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</row>
    <row r="913" spans="1:27" customFormat="1" x14ac:dyDescent="0.2">
      <c r="A913" s="17"/>
      <c r="B913" s="17"/>
      <c r="C913" s="17"/>
      <c r="D913" s="17"/>
      <c r="E913" s="17"/>
      <c r="F913" s="17"/>
      <c r="G913" s="23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</row>
    <row r="914" spans="1:27" customFormat="1" x14ac:dyDescent="0.2">
      <c r="A914" s="17"/>
      <c r="B914" s="17"/>
      <c r="C914" s="17"/>
      <c r="D914" s="17"/>
      <c r="E914" s="17"/>
      <c r="F914" s="17"/>
      <c r="G914" s="23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</row>
    <row r="915" spans="1:27" customFormat="1" x14ac:dyDescent="0.2">
      <c r="A915" s="17"/>
      <c r="B915" s="17"/>
      <c r="C915" s="17"/>
      <c r="D915" s="17"/>
      <c r="E915" s="17"/>
      <c r="F915" s="17"/>
      <c r="G915" s="23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</row>
    <row r="916" spans="1:27" customFormat="1" x14ac:dyDescent="0.2">
      <c r="A916" s="17"/>
      <c r="B916" s="17"/>
      <c r="C916" s="17"/>
      <c r="D916" s="17"/>
      <c r="E916" s="17"/>
      <c r="F916" s="17"/>
      <c r="G916" s="23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</row>
    <row r="917" spans="1:27" customFormat="1" x14ac:dyDescent="0.2">
      <c r="A917" s="17"/>
      <c r="B917" s="17"/>
      <c r="C917" s="17"/>
      <c r="D917" s="17"/>
      <c r="E917" s="17"/>
      <c r="F917" s="17"/>
      <c r="G917" s="23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</row>
    <row r="918" spans="1:27" customFormat="1" x14ac:dyDescent="0.2">
      <c r="A918" s="17"/>
      <c r="B918" s="17"/>
      <c r="C918" s="17"/>
      <c r="D918" s="17"/>
      <c r="E918" s="17"/>
      <c r="F918" s="17"/>
      <c r="G918" s="23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</row>
    <row r="919" spans="1:27" customFormat="1" x14ac:dyDescent="0.2">
      <c r="A919" s="17"/>
      <c r="B919" s="17"/>
      <c r="C919" s="17"/>
      <c r="D919" s="17"/>
      <c r="E919" s="17"/>
      <c r="F919" s="17"/>
      <c r="G919" s="23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</row>
    <row r="920" spans="1:27" customFormat="1" x14ac:dyDescent="0.2">
      <c r="A920" s="17"/>
      <c r="B920" s="17"/>
      <c r="C920" s="17"/>
      <c r="D920" s="17"/>
      <c r="E920" s="17"/>
      <c r="F920" s="17"/>
      <c r="G920" s="23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</row>
    <row r="921" spans="1:27" customFormat="1" x14ac:dyDescent="0.2">
      <c r="A921" s="17"/>
      <c r="B921" s="17"/>
      <c r="C921" s="17"/>
      <c r="D921" s="17"/>
      <c r="E921" s="17"/>
      <c r="F921" s="17"/>
      <c r="G921" s="23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</row>
    <row r="922" spans="1:27" customFormat="1" x14ac:dyDescent="0.2">
      <c r="A922" s="17"/>
      <c r="B922" s="17"/>
      <c r="C922" s="17"/>
      <c r="D922" s="17"/>
      <c r="E922" s="17"/>
      <c r="F922" s="17"/>
      <c r="G922" s="23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</row>
    <row r="923" spans="1:27" customFormat="1" x14ac:dyDescent="0.2">
      <c r="A923" s="17"/>
      <c r="B923" s="17"/>
      <c r="C923" s="17"/>
      <c r="D923" s="17"/>
      <c r="E923" s="17"/>
      <c r="F923" s="17"/>
      <c r="G923" s="23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</row>
    <row r="924" spans="1:27" customFormat="1" x14ac:dyDescent="0.2">
      <c r="A924" s="17"/>
      <c r="B924" s="17"/>
      <c r="C924" s="17"/>
      <c r="D924" s="17"/>
      <c r="E924" s="17"/>
      <c r="F924" s="17"/>
      <c r="G924" s="23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</row>
    <row r="925" spans="1:27" customFormat="1" x14ac:dyDescent="0.2">
      <c r="A925" s="17"/>
      <c r="B925" s="17"/>
      <c r="C925" s="17"/>
      <c r="D925" s="17"/>
      <c r="E925" s="17"/>
      <c r="F925" s="17"/>
      <c r="G925" s="23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</row>
    <row r="926" spans="1:27" customFormat="1" x14ac:dyDescent="0.2">
      <c r="A926" s="17"/>
      <c r="B926" s="17"/>
      <c r="C926" s="17"/>
      <c r="D926" s="17"/>
      <c r="E926" s="17"/>
      <c r="F926" s="17"/>
      <c r="G926" s="23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</row>
    <row r="927" spans="1:27" customFormat="1" x14ac:dyDescent="0.2">
      <c r="A927" s="17"/>
      <c r="B927" s="17"/>
      <c r="C927" s="17"/>
      <c r="D927" s="17"/>
      <c r="E927" s="17"/>
      <c r="F927" s="17"/>
      <c r="G927" s="23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</row>
    <row r="928" spans="1:27" customFormat="1" x14ac:dyDescent="0.2">
      <c r="A928" s="17"/>
      <c r="B928" s="17"/>
      <c r="C928" s="17"/>
      <c r="D928" s="17"/>
      <c r="E928" s="17"/>
      <c r="F928" s="17"/>
      <c r="G928" s="23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</row>
    <row r="929" spans="1:27" customFormat="1" x14ac:dyDescent="0.2">
      <c r="A929" s="17"/>
      <c r="B929" s="17"/>
      <c r="C929" s="17"/>
      <c r="D929" s="17"/>
      <c r="E929" s="17"/>
      <c r="F929" s="17"/>
      <c r="G929" s="23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</row>
    <row r="930" spans="1:27" customFormat="1" x14ac:dyDescent="0.2">
      <c r="A930" s="17"/>
      <c r="B930" s="17"/>
      <c r="C930" s="17"/>
      <c r="D930" s="17"/>
      <c r="E930" s="17"/>
      <c r="F930" s="17"/>
      <c r="G930" s="23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</row>
    <row r="931" spans="1:27" customFormat="1" x14ac:dyDescent="0.2">
      <c r="A931" s="17"/>
      <c r="B931" s="17"/>
      <c r="C931" s="17"/>
      <c r="D931" s="17"/>
      <c r="E931" s="17"/>
      <c r="F931" s="17"/>
      <c r="G931" s="23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</row>
    <row r="932" spans="1:27" customFormat="1" x14ac:dyDescent="0.2">
      <c r="A932" s="17"/>
      <c r="B932" s="17"/>
      <c r="C932" s="17"/>
      <c r="D932" s="17"/>
      <c r="E932" s="17"/>
      <c r="F932" s="17"/>
      <c r="G932" s="23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</row>
    <row r="933" spans="1:27" customFormat="1" x14ac:dyDescent="0.2">
      <c r="A933" s="17"/>
      <c r="B933" s="17"/>
      <c r="C933" s="17"/>
      <c r="D933" s="17"/>
      <c r="E933" s="17"/>
      <c r="F933" s="17"/>
      <c r="G933" s="23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</row>
    <row r="934" spans="1:27" customFormat="1" x14ac:dyDescent="0.2">
      <c r="A934" s="17"/>
      <c r="B934" s="17"/>
      <c r="C934" s="17"/>
      <c r="D934" s="17"/>
      <c r="E934" s="17"/>
      <c r="F934" s="17"/>
      <c r="G934" s="23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</row>
    <row r="935" spans="1:27" customFormat="1" x14ac:dyDescent="0.2">
      <c r="A935" s="17"/>
      <c r="B935" s="17"/>
      <c r="C935" s="17"/>
      <c r="D935" s="17"/>
      <c r="E935" s="17"/>
      <c r="F935" s="17"/>
      <c r="G935" s="23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</row>
    <row r="936" spans="1:27" customFormat="1" x14ac:dyDescent="0.2">
      <c r="A936" s="17"/>
      <c r="B936" s="17"/>
      <c r="C936" s="17"/>
      <c r="D936" s="17"/>
      <c r="E936" s="17"/>
      <c r="F936" s="17"/>
      <c r="G936" s="23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</row>
    <row r="937" spans="1:27" customFormat="1" x14ac:dyDescent="0.2">
      <c r="A937" s="17"/>
      <c r="B937" s="17"/>
      <c r="C937" s="17"/>
      <c r="D937" s="17"/>
      <c r="E937" s="17"/>
      <c r="F937" s="17"/>
      <c r="G937" s="23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</row>
    <row r="938" spans="1:27" customFormat="1" x14ac:dyDescent="0.2">
      <c r="A938" s="17"/>
      <c r="B938" s="17"/>
      <c r="C938" s="17"/>
      <c r="D938" s="17"/>
      <c r="E938" s="17"/>
      <c r="F938" s="17"/>
      <c r="G938" s="23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</row>
    <row r="939" spans="1:27" customFormat="1" x14ac:dyDescent="0.2">
      <c r="A939" s="17"/>
      <c r="B939" s="17"/>
      <c r="C939" s="17"/>
      <c r="D939" s="17"/>
      <c r="E939" s="17"/>
      <c r="F939" s="17"/>
      <c r="G939" s="23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</row>
    <row r="940" spans="1:27" customFormat="1" x14ac:dyDescent="0.2">
      <c r="A940" s="17"/>
      <c r="B940" s="17"/>
      <c r="C940" s="17"/>
      <c r="D940" s="17"/>
      <c r="E940" s="17"/>
      <c r="F940" s="17"/>
      <c r="G940" s="23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</row>
    <row r="941" spans="1:27" customFormat="1" x14ac:dyDescent="0.2">
      <c r="A941" s="17"/>
      <c r="B941" s="17"/>
      <c r="C941" s="17"/>
      <c r="D941" s="17"/>
      <c r="E941" s="17"/>
      <c r="F941" s="17"/>
      <c r="G941" s="23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</row>
    <row r="942" spans="1:27" customFormat="1" x14ac:dyDescent="0.2">
      <c r="A942" s="17"/>
      <c r="B942" s="17"/>
      <c r="C942" s="17"/>
      <c r="D942" s="17"/>
      <c r="E942" s="17"/>
      <c r="F942" s="17"/>
      <c r="G942" s="23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</row>
    <row r="943" spans="1:27" customFormat="1" x14ac:dyDescent="0.2">
      <c r="A943" s="17"/>
      <c r="B943" s="17"/>
      <c r="C943" s="17"/>
      <c r="D943" s="17"/>
      <c r="E943" s="17"/>
      <c r="F943" s="17"/>
      <c r="G943" s="23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</row>
    <row r="944" spans="1:27" customFormat="1" x14ac:dyDescent="0.2">
      <c r="A944" s="17"/>
      <c r="B944" s="17"/>
      <c r="C944" s="17"/>
      <c r="D944" s="17"/>
      <c r="E944" s="17"/>
      <c r="F944" s="17"/>
      <c r="G944" s="23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</row>
    <row r="945" spans="1:27" customFormat="1" x14ac:dyDescent="0.2">
      <c r="A945" s="17"/>
      <c r="B945" s="17"/>
      <c r="C945" s="17"/>
      <c r="D945" s="17"/>
      <c r="E945" s="17"/>
      <c r="F945" s="17"/>
      <c r="G945" s="23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</row>
    <row r="946" spans="1:27" customFormat="1" x14ac:dyDescent="0.2">
      <c r="A946" s="17"/>
      <c r="B946" s="17"/>
      <c r="C946" s="17"/>
      <c r="D946" s="17"/>
      <c r="E946" s="17"/>
      <c r="F946" s="17"/>
      <c r="G946" s="23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</row>
    <row r="947" spans="1:27" customFormat="1" x14ac:dyDescent="0.2">
      <c r="A947" s="17"/>
      <c r="B947" s="17"/>
      <c r="C947" s="17"/>
      <c r="D947" s="17"/>
      <c r="E947" s="17"/>
      <c r="F947" s="17"/>
      <c r="G947" s="23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</row>
    <row r="948" spans="1:27" customFormat="1" x14ac:dyDescent="0.2">
      <c r="A948" s="17"/>
      <c r="B948" s="17"/>
      <c r="C948" s="17"/>
      <c r="D948" s="17"/>
      <c r="E948" s="17"/>
      <c r="F948" s="17"/>
      <c r="G948" s="23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</row>
    <row r="949" spans="1:27" customFormat="1" x14ac:dyDescent="0.2">
      <c r="A949" s="17"/>
      <c r="B949" s="17"/>
      <c r="C949" s="17"/>
      <c r="D949" s="17"/>
      <c r="E949" s="17"/>
      <c r="F949" s="17"/>
      <c r="G949" s="23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</row>
    <row r="950" spans="1:27" customFormat="1" x14ac:dyDescent="0.2">
      <c r="A950" s="17"/>
      <c r="B950" s="17"/>
      <c r="C950" s="17"/>
      <c r="D950" s="17"/>
      <c r="E950" s="17"/>
      <c r="F950" s="17"/>
      <c r="G950" s="23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</row>
    <row r="951" spans="1:27" customFormat="1" x14ac:dyDescent="0.2">
      <c r="A951" s="17"/>
      <c r="B951" s="17"/>
      <c r="C951" s="17"/>
      <c r="D951" s="17"/>
      <c r="E951" s="17"/>
      <c r="F951" s="17"/>
      <c r="G951" s="23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</row>
    <row r="952" spans="1:27" customFormat="1" x14ac:dyDescent="0.2">
      <c r="A952" s="17"/>
      <c r="B952" s="17"/>
      <c r="C952" s="17"/>
      <c r="D952" s="17"/>
      <c r="E952" s="17"/>
      <c r="F952" s="17"/>
      <c r="G952" s="23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</row>
    <row r="953" spans="1:27" customFormat="1" x14ac:dyDescent="0.2">
      <c r="A953" s="17"/>
      <c r="B953" s="17"/>
      <c r="C953" s="17"/>
      <c r="D953" s="17"/>
      <c r="E953" s="17"/>
      <c r="F953" s="17"/>
      <c r="G953" s="23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</row>
    <row r="954" spans="1:27" customFormat="1" x14ac:dyDescent="0.2">
      <c r="A954" s="17"/>
      <c r="B954" s="17"/>
      <c r="C954" s="17"/>
      <c r="D954" s="17"/>
      <c r="E954" s="17"/>
      <c r="F954" s="17"/>
      <c r="G954" s="23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</row>
    <row r="955" spans="1:27" customFormat="1" x14ac:dyDescent="0.2">
      <c r="A955" s="17"/>
      <c r="B955" s="17"/>
      <c r="C955" s="17"/>
      <c r="D955" s="17"/>
      <c r="E955" s="17"/>
      <c r="F955" s="17"/>
      <c r="G955" s="23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</row>
    <row r="956" spans="1:27" customFormat="1" x14ac:dyDescent="0.2">
      <c r="A956" s="17"/>
      <c r="B956" s="17"/>
      <c r="C956" s="17"/>
      <c r="D956" s="17"/>
      <c r="E956" s="17"/>
      <c r="F956" s="17"/>
      <c r="G956" s="23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</row>
    <row r="957" spans="1:27" customFormat="1" x14ac:dyDescent="0.2">
      <c r="A957" s="17"/>
      <c r="B957" s="17"/>
      <c r="C957" s="17"/>
      <c r="D957" s="17"/>
      <c r="E957" s="17"/>
      <c r="F957" s="17"/>
      <c r="G957" s="23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</row>
    <row r="958" spans="1:27" customFormat="1" x14ac:dyDescent="0.2">
      <c r="A958" s="17"/>
      <c r="B958" s="17"/>
      <c r="C958" s="17"/>
      <c r="D958" s="17"/>
      <c r="E958" s="17"/>
      <c r="F958" s="17"/>
      <c r="G958" s="23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</row>
    <row r="959" spans="1:27" customFormat="1" x14ac:dyDescent="0.2">
      <c r="A959" s="17"/>
      <c r="B959" s="17"/>
      <c r="C959" s="17"/>
      <c r="D959" s="17"/>
      <c r="E959" s="17"/>
      <c r="F959" s="17"/>
      <c r="G959" s="23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</row>
    <row r="960" spans="1:27" customFormat="1" x14ac:dyDescent="0.2">
      <c r="A960" s="17"/>
      <c r="B960" s="17"/>
      <c r="C960" s="17"/>
      <c r="D960" s="17"/>
      <c r="E960" s="17"/>
      <c r="F960" s="17"/>
      <c r="G960" s="23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</row>
    <row r="961" spans="1:27" customFormat="1" x14ac:dyDescent="0.2">
      <c r="A961" s="17"/>
      <c r="B961" s="17"/>
      <c r="C961" s="17"/>
      <c r="D961" s="17"/>
      <c r="E961" s="17"/>
      <c r="F961" s="17"/>
      <c r="G961" s="23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</row>
    <row r="962" spans="1:27" customFormat="1" x14ac:dyDescent="0.2">
      <c r="A962" s="17"/>
      <c r="B962" s="17"/>
      <c r="C962" s="17"/>
      <c r="D962" s="17"/>
      <c r="E962" s="17"/>
      <c r="F962" s="17"/>
      <c r="G962" s="23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</row>
    <row r="963" spans="1:27" customFormat="1" x14ac:dyDescent="0.2">
      <c r="A963" s="17"/>
      <c r="B963" s="17"/>
      <c r="C963" s="17"/>
      <c r="D963" s="17"/>
      <c r="E963" s="17"/>
      <c r="F963" s="17"/>
      <c r="G963" s="23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</row>
    <row r="964" spans="1:27" customFormat="1" x14ac:dyDescent="0.2">
      <c r="A964" s="17"/>
      <c r="B964" s="17"/>
      <c r="C964" s="17"/>
      <c r="D964" s="17"/>
      <c r="E964" s="17"/>
      <c r="F964" s="17"/>
      <c r="G964" s="23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</row>
    <row r="965" spans="1:27" customFormat="1" x14ac:dyDescent="0.2">
      <c r="A965" s="17"/>
      <c r="B965" s="17"/>
      <c r="C965" s="17"/>
      <c r="D965" s="17"/>
      <c r="E965" s="17"/>
      <c r="F965" s="17"/>
      <c r="G965" s="23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</row>
    <row r="966" spans="1:27" customFormat="1" x14ac:dyDescent="0.2">
      <c r="A966" s="17"/>
      <c r="B966" s="17"/>
      <c r="C966" s="17"/>
      <c r="D966" s="17"/>
      <c r="E966" s="17"/>
      <c r="F966" s="17"/>
      <c r="G966" s="23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</row>
    <row r="967" spans="1:27" customFormat="1" x14ac:dyDescent="0.2">
      <c r="A967" s="17"/>
      <c r="B967" s="17"/>
      <c r="C967" s="17"/>
      <c r="D967" s="17"/>
      <c r="E967" s="17"/>
      <c r="F967" s="17"/>
      <c r="G967" s="23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</row>
    <row r="968" spans="1:27" customFormat="1" x14ac:dyDescent="0.2">
      <c r="A968" s="17"/>
      <c r="B968" s="17"/>
      <c r="C968" s="17"/>
      <c r="D968" s="17"/>
      <c r="E968" s="17"/>
      <c r="F968" s="17"/>
      <c r="G968" s="23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</row>
    <row r="969" spans="1:27" customFormat="1" x14ac:dyDescent="0.2">
      <c r="A969" s="17"/>
      <c r="B969" s="17"/>
      <c r="C969" s="17"/>
      <c r="D969" s="17"/>
      <c r="E969" s="17"/>
      <c r="F969" s="17"/>
      <c r="G969" s="23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</row>
    <row r="970" spans="1:27" customFormat="1" x14ac:dyDescent="0.2">
      <c r="A970" s="17"/>
      <c r="B970" s="17"/>
      <c r="C970" s="17"/>
      <c r="D970" s="17"/>
      <c r="E970" s="17"/>
      <c r="F970" s="17"/>
      <c r="G970" s="23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</row>
    <row r="971" spans="1:27" customFormat="1" x14ac:dyDescent="0.2">
      <c r="A971" s="17"/>
      <c r="B971" s="17"/>
      <c r="C971" s="17"/>
      <c r="D971" s="17"/>
      <c r="E971" s="17"/>
      <c r="F971" s="17"/>
      <c r="G971" s="23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</row>
    <row r="972" spans="1:27" customFormat="1" x14ac:dyDescent="0.2">
      <c r="A972" s="17"/>
      <c r="B972" s="17"/>
      <c r="C972" s="17"/>
      <c r="D972" s="17"/>
      <c r="E972" s="17"/>
      <c r="F972" s="17"/>
      <c r="G972" s="23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</row>
    <row r="973" spans="1:27" customFormat="1" x14ac:dyDescent="0.2">
      <c r="A973" s="17"/>
      <c r="B973" s="17"/>
      <c r="C973" s="17"/>
      <c r="D973" s="17"/>
      <c r="E973" s="17"/>
      <c r="F973" s="17"/>
      <c r="G973" s="23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</row>
    <row r="974" spans="1:27" customFormat="1" x14ac:dyDescent="0.2">
      <c r="A974" s="17"/>
      <c r="B974" s="17"/>
      <c r="C974" s="17"/>
      <c r="D974" s="17"/>
      <c r="E974" s="17"/>
      <c r="F974" s="17"/>
      <c r="G974" s="23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</row>
    <row r="975" spans="1:27" customFormat="1" x14ac:dyDescent="0.2">
      <c r="A975" s="17"/>
      <c r="B975" s="17"/>
      <c r="C975" s="17"/>
      <c r="D975" s="17"/>
      <c r="E975" s="17"/>
      <c r="F975" s="17"/>
      <c r="G975" s="23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</row>
    <row r="976" spans="1:27" customFormat="1" x14ac:dyDescent="0.2">
      <c r="A976" s="17"/>
      <c r="B976" s="17"/>
      <c r="C976" s="17"/>
      <c r="D976" s="17"/>
      <c r="E976" s="17"/>
      <c r="F976" s="17"/>
      <c r="G976" s="23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</row>
    <row r="977" spans="1:27" customFormat="1" x14ac:dyDescent="0.2">
      <c r="A977" s="17"/>
      <c r="B977" s="17"/>
      <c r="C977" s="17"/>
      <c r="D977" s="17"/>
      <c r="E977" s="17"/>
      <c r="F977" s="17"/>
      <c r="G977" s="23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</row>
    <row r="978" spans="1:27" customFormat="1" x14ac:dyDescent="0.2">
      <c r="A978" s="17"/>
      <c r="B978" s="17"/>
      <c r="C978" s="17"/>
      <c r="D978" s="17"/>
      <c r="E978" s="17"/>
      <c r="F978" s="17"/>
      <c r="G978" s="23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</row>
    <row r="979" spans="1:27" customFormat="1" x14ac:dyDescent="0.2">
      <c r="A979" s="17"/>
      <c r="B979" s="17"/>
      <c r="C979" s="17"/>
      <c r="D979" s="17"/>
      <c r="E979" s="17"/>
      <c r="F979" s="17"/>
      <c r="G979" s="23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</row>
    <row r="980" spans="1:27" customFormat="1" x14ac:dyDescent="0.2">
      <c r="A980" s="17"/>
      <c r="B980" s="17"/>
      <c r="C980" s="17"/>
      <c r="D980" s="17"/>
      <c r="E980" s="17"/>
      <c r="F980" s="17"/>
      <c r="G980" s="23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</row>
    <row r="981" spans="1:27" customFormat="1" x14ac:dyDescent="0.2">
      <c r="A981" s="17"/>
      <c r="B981" s="17"/>
      <c r="C981" s="17"/>
      <c r="D981" s="17"/>
      <c r="E981" s="17"/>
      <c r="F981" s="17"/>
      <c r="G981" s="23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</row>
    <row r="982" spans="1:27" customFormat="1" x14ac:dyDescent="0.2">
      <c r="A982" s="17"/>
      <c r="B982" s="17"/>
      <c r="C982" s="17"/>
      <c r="D982" s="17"/>
      <c r="E982" s="17"/>
      <c r="F982" s="17"/>
      <c r="G982" s="23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</row>
    <row r="983" spans="1:27" customFormat="1" x14ac:dyDescent="0.2">
      <c r="A983" s="17"/>
      <c r="B983" s="17"/>
      <c r="C983" s="17"/>
      <c r="D983" s="17"/>
      <c r="E983" s="17"/>
      <c r="F983" s="17"/>
      <c r="G983" s="23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</row>
    <row r="984" spans="1:27" customFormat="1" x14ac:dyDescent="0.2">
      <c r="A984" s="17"/>
      <c r="B984" s="17"/>
      <c r="C984" s="17"/>
      <c r="D984" s="17"/>
      <c r="E984" s="17"/>
      <c r="F984" s="17"/>
      <c r="G984" s="23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</row>
    <row r="985" spans="1:27" customFormat="1" x14ac:dyDescent="0.2">
      <c r="A985" s="17"/>
      <c r="B985" s="17"/>
      <c r="C985" s="17"/>
      <c r="D985" s="17"/>
      <c r="E985" s="17"/>
      <c r="F985" s="17"/>
      <c r="G985" s="23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</row>
    <row r="986" spans="1:27" customFormat="1" x14ac:dyDescent="0.2">
      <c r="A986" s="17"/>
      <c r="B986" s="17"/>
      <c r="C986" s="17"/>
      <c r="D986" s="17"/>
      <c r="E986" s="17"/>
      <c r="F986" s="17"/>
      <c r="G986" s="23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</row>
    <row r="987" spans="1:27" customFormat="1" x14ac:dyDescent="0.2">
      <c r="A987" s="17"/>
      <c r="B987" s="17"/>
      <c r="C987" s="17"/>
      <c r="D987" s="17"/>
      <c r="E987" s="17"/>
      <c r="F987" s="17"/>
      <c r="G987" s="23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</row>
    <row r="988" spans="1:27" customFormat="1" x14ac:dyDescent="0.2">
      <c r="A988" s="17"/>
      <c r="B988" s="17"/>
      <c r="C988" s="17"/>
      <c r="D988" s="17"/>
      <c r="E988" s="17"/>
      <c r="F988" s="17"/>
      <c r="G988" s="23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</row>
    <row r="989" spans="1:27" customFormat="1" x14ac:dyDescent="0.2">
      <c r="A989" s="17"/>
      <c r="B989" s="17"/>
      <c r="C989" s="17"/>
      <c r="D989" s="17"/>
      <c r="E989" s="17"/>
      <c r="F989" s="17"/>
      <c r="G989" s="23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</row>
    <row r="990" spans="1:27" customFormat="1" x14ac:dyDescent="0.2">
      <c r="A990" s="17"/>
      <c r="B990" s="17"/>
      <c r="C990" s="17"/>
      <c r="D990" s="17"/>
      <c r="E990" s="17"/>
      <c r="F990" s="17"/>
      <c r="G990" s="23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</row>
    <row r="991" spans="1:27" customFormat="1" x14ac:dyDescent="0.2">
      <c r="A991" s="17"/>
      <c r="B991" s="17"/>
      <c r="C991" s="17"/>
      <c r="D991" s="17"/>
      <c r="E991" s="17"/>
      <c r="F991" s="17"/>
      <c r="G991" s="23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</row>
    <row r="992" spans="1:27" customFormat="1" x14ac:dyDescent="0.2">
      <c r="A992" s="17"/>
      <c r="B992" s="17"/>
      <c r="C992" s="17"/>
      <c r="D992" s="17"/>
      <c r="E992" s="17"/>
      <c r="F992" s="17"/>
      <c r="G992" s="23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</row>
    <row r="993" spans="1:27" customFormat="1" x14ac:dyDescent="0.2">
      <c r="A993" s="17"/>
      <c r="B993" s="17"/>
      <c r="C993" s="17"/>
      <c r="D993" s="17"/>
      <c r="E993" s="17"/>
      <c r="F993" s="17"/>
      <c r="G993" s="23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</row>
    <row r="994" spans="1:27" customFormat="1" x14ac:dyDescent="0.2">
      <c r="A994" s="17"/>
      <c r="B994" s="17"/>
      <c r="C994" s="17"/>
      <c r="D994" s="17"/>
      <c r="E994" s="17"/>
      <c r="F994" s="17"/>
      <c r="G994" s="23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</row>
    <row r="995" spans="1:27" customFormat="1" x14ac:dyDescent="0.2">
      <c r="A995" s="17"/>
      <c r="B995" s="17"/>
      <c r="C995" s="17"/>
      <c r="D995" s="17"/>
      <c r="E995" s="17"/>
      <c r="F995" s="17"/>
      <c r="G995" s="23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</row>
    <row r="996" spans="1:27" customFormat="1" x14ac:dyDescent="0.2">
      <c r="A996" s="17"/>
      <c r="B996" s="17"/>
      <c r="C996" s="17"/>
      <c r="D996" s="17"/>
      <c r="E996" s="17"/>
      <c r="F996" s="17"/>
      <c r="G996" s="23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</row>
    <row r="997" spans="1:27" customFormat="1" x14ac:dyDescent="0.2">
      <c r="A997" s="17"/>
      <c r="B997" s="17"/>
      <c r="C997" s="17"/>
      <c r="D997" s="17"/>
      <c r="E997" s="17"/>
      <c r="F997" s="17"/>
      <c r="G997" s="23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</row>
    <row r="998" spans="1:27" customFormat="1" x14ac:dyDescent="0.2">
      <c r="A998" s="17"/>
      <c r="B998" s="17"/>
      <c r="C998" s="17"/>
      <c r="D998" s="17"/>
      <c r="E998" s="17"/>
      <c r="F998" s="17"/>
      <c r="G998" s="23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</row>
    <row r="999" spans="1:27" customFormat="1" x14ac:dyDescent="0.2">
      <c r="A999" s="17"/>
      <c r="B999" s="17"/>
      <c r="C999" s="17"/>
      <c r="D999" s="17"/>
      <c r="E999" s="17"/>
      <c r="F999" s="17"/>
      <c r="G999" s="23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</row>
    <row r="1000" spans="1:27" customFormat="1" x14ac:dyDescent="0.2">
      <c r="A1000" s="17"/>
      <c r="B1000" s="17"/>
      <c r="C1000" s="17"/>
      <c r="D1000" s="17"/>
      <c r="E1000" s="17"/>
      <c r="F1000" s="17"/>
      <c r="G1000" s="23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</row>
    <row r="1001" spans="1:27" customFormat="1" x14ac:dyDescent="0.2">
      <c r="A1001" s="17"/>
      <c r="B1001" s="17"/>
      <c r="C1001" s="17"/>
      <c r="D1001" s="17"/>
      <c r="E1001" s="17"/>
      <c r="F1001" s="17"/>
      <c r="G1001" s="23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</row>
    <row r="1002" spans="1:27" customFormat="1" x14ac:dyDescent="0.2">
      <c r="A1002" s="17"/>
      <c r="B1002" s="17"/>
      <c r="C1002" s="17"/>
      <c r="D1002" s="17"/>
      <c r="E1002" s="17"/>
      <c r="F1002" s="17"/>
      <c r="G1002" s="23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</row>
    <row r="1003" spans="1:27" customFormat="1" x14ac:dyDescent="0.2">
      <c r="A1003" s="17"/>
      <c r="B1003" s="17"/>
      <c r="C1003" s="17"/>
      <c r="D1003" s="17"/>
      <c r="E1003" s="17"/>
      <c r="F1003" s="17"/>
      <c r="G1003" s="23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</row>
    <row r="1004" spans="1:27" customFormat="1" x14ac:dyDescent="0.2">
      <c r="A1004" s="17"/>
      <c r="B1004" s="17"/>
      <c r="C1004" s="17"/>
      <c r="D1004" s="17"/>
      <c r="E1004" s="17"/>
      <c r="F1004" s="17"/>
      <c r="G1004" s="23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</row>
    <row r="1005" spans="1:27" customFormat="1" x14ac:dyDescent="0.2">
      <c r="A1005" s="17"/>
      <c r="B1005" s="17"/>
      <c r="C1005" s="17"/>
      <c r="D1005" s="17"/>
      <c r="E1005" s="17"/>
      <c r="F1005" s="17"/>
      <c r="G1005" s="23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</row>
    <row r="1006" spans="1:27" customFormat="1" x14ac:dyDescent="0.2">
      <c r="A1006" s="17"/>
      <c r="B1006" s="17"/>
      <c r="C1006" s="17"/>
      <c r="D1006" s="17"/>
      <c r="E1006" s="17"/>
      <c r="F1006" s="17"/>
      <c r="G1006" s="23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</row>
    <row r="1007" spans="1:27" customFormat="1" x14ac:dyDescent="0.2">
      <c r="A1007" s="17"/>
      <c r="B1007" s="17"/>
      <c r="C1007" s="17"/>
      <c r="D1007" s="17"/>
      <c r="E1007" s="17"/>
      <c r="F1007" s="17"/>
      <c r="G1007" s="23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</row>
    <row r="1008" spans="1:27" customFormat="1" x14ac:dyDescent="0.2">
      <c r="A1008" s="17"/>
      <c r="B1008" s="17"/>
      <c r="C1008" s="17"/>
      <c r="D1008" s="17"/>
      <c r="E1008" s="17"/>
      <c r="F1008" s="17"/>
      <c r="G1008" s="23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</row>
    <row r="1009" spans="1:27" customFormat="1" x14ac:dyDescent="0.2">
      <c r="A1009" s="17"/>
      <c r="B1009" s="17"/>
      <c r="C1009" s="17"/>
      <c r="D1009" s="17"/>
      <c r="E1009" s="17"/>
      <c r="F1009" s="17"/>
      <c r="G1009" s="23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</row>
    <row r="1010" spans="1:27" customFormat="1" x14ac:dyDescent="0.2">
      <c r="A1010" s="17"/>
      <c r="B1010" s="17"/>
      <c r="C1010" s="17"/>
      <c r="D1010" s="17"/>
      <c r="E1010" s="17"/>
      <c r="F1010" s="17"/>
      <c r="G1010" s="23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</row>
    <row r="1011" spans="1:27" customFormat="1" x14ac:dyDescent="0.2">
      <c r="A1011" s="17"/>
      <c r="B1011" s="17"/>
      <c r="C1011" s="17"/>
      <c r="D1011" s="17"/>
      <c r="E1011" s="17"/>
      <c r="F1011" s="17"/>
      <c r="G1011" s="23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</row>
    <row r="1012" spans="1:27" customFormat="1" x14ac:dyDescent="0.2">
      <c r="A1012" s="17"/>
      <c r="B1012" s="17"/>
      <c r="C1012" s="17"/>
      <c r="D1012" s="17"/>
      <c r="E1012" s="17"/>
      <c r="F1012" s="17"/>
      <c r="G1012" s="23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</row>
    <row r="1013" spans="1:27" customFormat="1" x14ac:dyDescent="0.2">
      <c r="A1013" s="17"/>
      <c r="B1013" s="17"/>
      <c r="C1013" s="17"/>
      <c r="D1013" s="17"/>
      <c r="E1013" s="17"/>
      <c r="F1013" s="17"/>
      <c r="G1013" s="23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</row>
    <row r="1014" spans="1:27" customFormat="1" x14ac:dyDescent="0.2">
      <c r="A1014" s="17"/>
      <c r="B1014" s="17"/>
      <c r="C1014" s="17"/>
      <c r="D1014" s="17"/>
      <c r="E1014" s="17"/>
      <c r="F1014" s="17"/>
      <c r="G1014" s="23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</row>
    <row r="1015" spans="1:27" customFormat="1" x14ac:dyDescent="0.2">
      <c r="A1015" s="17"/>
      <c r="B1015" s="17"/>
      <c r="C1015" s="17"/>
      <c r="D1015" s="17"/>
      <c r="E1015" s="17"/>
      <c r="F1015" s="17"/>
      <c r="G1015" s="23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</row>
    <row r="1016" spans="1:27" customFormat="1" x14ac:dyDescent="0.2">
      <c r="A1016" s="17"/>
      <c r="B1016" s="17"/>
      <c r="C1016" s="17"/>
      <c r="D1016" s="17"/>
      <c r="E1016" s="17"/>
      <c r="F1016" s="17"/>
      <c r="G1016" s="23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</row>
    <row r="1017" spans="1:27" customFormat="1" x14ac:dyDescent="0.2">
      <c r="A1017" s="17"/>
      <c r="B1017" s="17"/>
      <c r="C1017" s="17"/>
      <c r="D1017" s="17"/>
      <c r="E1017" s="17"/>
      <c r="F1017" s="17"/>
      <c r="G1017" s="23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</row>
    <row r="1018" spans="1:27" customFormat="1" x14ac:dyDescent="0.2">
      <c r="A1018" s="17"/>
      <c r="B1018" s="17"/>
      <c r="C1018" s="17"/>
      <c r="D1018" s="17"/>
      <c r="E1018" s="17"/>
      <c r="F1018" s="17"/>
      <c r="G1018" s="23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</row>
    <row r="1019" spans="1:27" customFormat="1" x14ac:dyDescent="0.2">
      <c r="A1019" s="17"/>
      <c r="B1019" s="17"/>
      <c r="C1019" s="17"/>
      <c r="D1019" s="17"/>
      <c r="E1019" s="17"/>
      <c r="F1019" s="17"/>
      <c r="G1019" s="23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</row>
    <row r="1020" spans="1:27" customFormat="1" x14ac:dyDescent="0.2">
      <c r="A1020" s="17"/>
      <c r="B1020" s="17"/>
      <c r="C1020" s="17"/>
      <c r="D1020" s="17"/>
      <c r="E1020" s="17"/>
      <c r="F1020" s="17"/>
      <c r="G1020" s="23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</row>
    <row r="1021" spans="1:27" customFormat="1" x14ac:dyDescent="0.2">
      <c r="A1021" s="17"/>
      <c r="B1021" s="17"/>
      <c r="C1021" s="17"/>
      <c r="D1021" s="17"/>
      <c r="E1021" s="17"/>
      <c r="F1021" s="17"/>
      <c r="G1021" s="23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</row>
    <row r="1022" spans="1:27" customFormat="1" x14ac:dyDescent="0.2">
      <c r="A1022" s="17"/>
      <c r="B1022" s="17"/>
      <c r="C1022" s="17"/>
      <c r="D1022" s="17"/>
      <c r="E1022" s="17"/>
      <c r="F1022" s="17"/>
      <c r="G1022" s="23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</row>
    <row r="1023" spans="1:27" customFormat="1" x14ac:dyDescent="0.2">
      <c r="A1023" s="17"/>
      <c r="B1023" s="17"/>
      <c r="C1023" s="17"/>
      <c r="D1023" s="17"/>
      <c r="E1023" s="17"/>
      <c r="F1023" s="17"/>
      <c r="G1023" s="23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  <c r="AA1023" s="17"/>
    </row>
    <row r="1024" spans="1:27" customFormat="1" x14ac:dyDescent="0.2">
      <c r="A1024" s="17"/>
      <c r="B1024" s="17"/>
      <c r="C1024" s="17"/>
      <c r="D1024" s="17"/>
      <c r="E1024" s="17"/>
      <c r="F1024" s="17"/>
      <c r="G1024" s="23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  <c r="AA1024" s="17"/>
    </row>
    <row r="1025" spans="1:27" customFormat="1" x14ac:dyDescent="0.2">
      <c r="A1025" s="17"/>
      <c r="B1025" s="17"/>
      <c r="C1025" s="17"/>
      <c r="D1025" s="17"/>
      <c r="E1025" s="17"/>
      <c r="F1025" s="17"/>
      <c r="G1025" s="23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  <c r="AA1025" s="17"/>
    </row>
    <row r="1026" spans="1:27" customFormat="1" x14ac:dyDescent="0.2">
      <c r="A1026" s="17"/>
      <c r="B1026" s="17"/>
      <c r="C1026" s="17"/>
      <c r="D1026" s="17"/>
      <c r="E1026" s="17"/>
      <c r="F1026" s="17"/>
      <c r="G1026" s="23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</row>
    <row r="1027" spans="1:27" customFormat="1" x14ac:dyDescent="0.2">
      <c r="A1027" s="17"/>
      <c r="B1027" s="17"/>
      <c r="C1027" s="17"/>
      <c r="D1027" s="17"/>
      <c r="E1027" s="17"/>
      <c r="F1027" s="17"/>
      <c r="G1027" s="23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</row>
    <row r="1028" spans="1:27" customFormat="1" x14ac:dyDescent="0.2">
      <c r="A1028" s="17"/>
      <c r="B1028" s="17"/>
      <c r="C1028" s="17"/>
      <c r="D1028" s="17"/>
      <c r="E1028" s="17"/>
      <c r="F1028" s="17"/>
      <c r="G1028" s="23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</row>
    <row r="1029" spans="1:27" customFormat="1" x14ac:dyDescent="0.2">
      <c r="A1029" s="17"/>
      <c r="B1029" s="17"/>
      <c r="C1029" s="17"/>
      <c r="D1029" s="17"/>
      <c r="E1029" s="17"/>
      <c r="F1029" s="17"/>
      <c r="G1029" s="23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  <c r="AA1029" s="17"/>
    </row>
    <row r="1030" spans="1:27" customFormat="1" x14ac:dyDescent="0.2">
      <c r="A1030" s="17"/>
      <c r="B1030" s="17"/>
      <c r="C1030" s="17"/>
      <c r="D1030" s="17"/>
      <c r="E1030" s="17"/>
      <c r="F1030" s="17"/>
      <c r="G1030" s="23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</row>
    <row r="1031" spans="1:27" customFormat="1" x14ac:dyDescent="0.2">
      <c r="A1031" s="17"/>
      <c r="B1031" s="17"/>
      <c r="C1031" s="17"/>
      <c r="D1031" s="17"/>
      <c r="E1031" s="17"/>
      <c r="F1031" s="17"/>
      <c r="G1031" s="23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</row>
    <row r="1032" spans="1:27" customFormat="1" x14ac:dyDescent="0.2">
      <c r="A1032" s="17"/>
      <c r="B1032" s="17"/>
      <c r="C1032" s="17"/>
      <c r="D1032" s="17"/>
      <c r="E1032" s="17"/>
      <c r="F1032" s="17"/>
      <c r="G1032" s="23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</row>
    <row r="1033" spans="1:27" customFormat="1" x14ac:dyDescent="0.2">
      <c r="A1033" s="17"/>
      <c r="B1033" s="17"/>
      <c r="C1033" s="17"/>
      <c r="D1033" s="17"/>
      <c r="E1033" s="17"/>
      <c r="F1033" s="17"/>
      <c r="G1033" s="23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  <c r="AA1033" s="17"/>
    </row>
    <row r="1034" spans="1:27" customFormat="1" x14ac:dyDescent="0.2">
      <c r="A1034" s="17"/>
      <c r="B1034" s="17"/>
      <c r="C1034" s="17"/>
      <c r="D1034" s="17"/>
      <c r="E1034" s="17"/>
      <c r="F1034" s="17"/>
      <c r="G1034" s="23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  <c r="AA1034" s="17"/>
    </row>
    <row r="1035" spans="1:27" customFormat="1" x14ac:dyDescent="0.2">
      <c r="A1035" s="17"/>
      <c r="B1035" s="17"/>
      <c r="C1035" s="17"/>
      <c r="D1035" s="17"/>
      <c r="E1035" s="17"/>
      <c r="F1035" s="17"/>
      <c r="G1035" s="23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  <c r="AA1035" s="17"/>
    </row>
    <row r="1036" spans="1:27" customFormat="1" x14ac:dyDescent="0.2">
      <c r="A1036" s="17"/>
      <c r="B1036" s="17"/>
      <c r="C1036" s="17"/>
      <c r="D1036" s="17"/>
      <c r="E1036" s="17"/>
      <c r="F1036" s="17"/>
      <c r="G1036" s="23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  <c r="AA1036" s="17"/>
    </row>
    <row r="1037" spans="1:27" customFormat="1" x14ac:dyDescent="0.2">
      <c r="A1037" s="17"/>
      <c r="B1037" s="17"/>
      <c r="C1037" s="17"/>
      <c r="D1037" s="17"/>
      <c r="E1037" s="17"/>
      <c r="F1037" s="17"/>
      <c r="G1037" s="23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  <c r="AA1037" s="17"/>
    </row>
    <row r="1038" spans="1:27" customFormat="1" x14ac:dyDescent="0.2">
      <c r="A1038" s="17"/>
      <c r="B1038" s="17"/>
      <c r="C1038" s="17"/>
      <c r="D1038" s="17"/>
      <c r="E1038" s="17"/>
      <c r="F1038" s="17"/>
      <c r="G1038" s="23"/>
      <c r="Q1038" s="17"/>
      <c r="R1038" s="17"/>
      <c r="S1038" s="17"/>
      <c r="T1038" s="17"/>
      <c r="U1038" s="17"/>
      <c r="V1038" s="17"/>
      <c r="W1038" s="17"/>
      <c r="X1038" s="17"/>
      <c r="Y1038" s="17"/>
      <c r="Z1038" s="17"/>
      <c r="AA1038" s="17"/>
    </row>
    <row r="1039" spans="1:27" customFormat="1" x14ac:dyDescent="0.2">
      <c r="A1039" s="17"/>
      <c r="B1039" s="17"/>
      <c r="C1039" s="17"/>
      <c r="D1039" s="17"/>
      <c r="E1039" s="17"/>
      <c r="F1039" s="17"/>
      <c r="G1039" s="23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  <c r="AA1039" s="17"/>
    </row>
    <row r="1040" spans="1:27" customFormat="1" x14ac:dyDescent="0.2">
      <c r="A1040" s="17"/>
      <c r="B1040" s="17"/>
      <c r="C1040" s="17"/>
      <c r="D1040" s="17"/>
      <c r="E1040" s="17"/>
      <c r="F1040" s="17"/>
      <c r="G1040" s="23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  <c r="AA1040" s="17"/>
    </row>
    <row r="1041" spans="1:27" customFormat="1" x14ac:dyDescent="0.2">
      <c r="A1041" s="17"/>
      <c r="B1041" s="17"/>
      <c r="C1041" s="17"/>
      <c r="D1041" s="17"/>
      <c r="E1041" s="17"/>
      <c r="F1041" s="17"/>
      <c r="G1041" s="23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  <c r="AA1041" s="17"/>
    </row>
    <row r="1042" spans="1:27" customFormat="1" x14ac:dyDescent="0.2">
      <c r="A1042" s="17"/>
      <c r="B1042" s="17"/>
      <c r="C1042" s="17"/>
      <c r="D1042" s="17"/>
      <c r="E1042" s="17"/>
      <c r="F1042" s="17"/>
      <c r="G1042" s="23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  <c r="AA1042" s="17"/>
    </row>
    <row r="1043" spans="1:27" customFormat="1" x14ac:dyDescent="0.2">
      <c r="A1043" s="17"/>
      <c r="B1043" s="17"/>
      <c r="C1043" s="17"/>
      <c r="D1043" s="17"/>
      <c r="E1043" s="17"/>
      <c r="F1043" s="17"/>
      <c r="G1043" s="23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  <c r="AA1043" s="17"/>
    </row>
    <row r="1044" spans="1:27" customFormat="1" x14ac:dyDescent="0.2">
      <c r="A1044" s="17"/>
      <c r="B1044" s="17"/>
      <c r="C1044" s="17"/>
      <c r="D1044" s="17"/>
      <c r="E1044" s="17"/>
      <c r="F1044" s="17"/>
      <c r="G1044" s="23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  <c r="AA1044" s="17"/>
    </row>
    <row r="1045" spans="1:27" customFormat="1" x14ac:dyDescent="0.2">
      <c r="A1045" s="17"/>
      <c r="B1045" s="17"/>
      <c r="C1045" s="17"/>
      <c r="D1045" s="17"/>
      <c r="E1045" s="17"/>
      <c r="F1045" s="17"/>
      <c r="G1045" s="23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</row>
    <row r="1046" spans="1:27" customFormat="1" x14ac:dyDescent="0.2">
      <c r="A1046" s="17"/>
      <c r="B1046" s="17"/>
      <c r="C1046" s="17"/>
      <c r="D1046" s="17"/>
      <c r="E1046" s="17"/>
      <c r="F1046" s="17"/>
      <c r="G1046" s="23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  <c r="AA1046" s="17"/>
    </row>
    <row r="1047" spans="1:27" customFormat="1" x14ac:dyDescent="0.2">
      <c r="A1047" s="17"/>
      <c r="B1047" s="17"/>
      <c r="C1047" s="17"/>
      <c r="D1047" s="17"/>
      <c r="E1047" s="17"/>
      <c r="F1047" s="17"/>
      <c r="G1047" s="23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  <c r="AA1047" s="17"/>
    </row>
    <row r="1048" spans="1:27" customFormat="1" x14ac:dyDescent="0.2">
      <c r="A1048" s="17"/>
      <c r="B1048" s="17"/>
      <c r="C1048" s="17"/>
      <c r="D1048" s="17"/>
      <c r="E1048" s="17"/>
      <c r="F1048" s="17"/>
      <c r="G1048" s="23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  <c r="AA1048" s="17"/>
    </row>
    <row r="1049" spans="1:27" customFormat="1" x14ac:dyDescent="0.2">
      <c r="A1049" s="17"/>
      <c r="B1049" s="17"/>
      <c r="C1049" s="17"/>
      <c r="D1049" s="17"/>
      <c r="E1049" s="17"/>
      <c r="F1049" s="17"/>
      <c r="G1049" s="23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  <c r="AA1049" s="17"/>
    </row>
    <row r="1050" spans="1:27" customFormat="1" x14ac:dyDescent="0.2">
      <c r="A1050" s="17"/>
      <c r="B1050" s="17"/>
      <c r="C1050" s="17"/>
      <c r="D1050" s="17"/>
      <c r="E1050" s="17"/>
      <c r="F1050" s="17"/>
      <c r="G1050" s="23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  <c r="AA1050" s="17"/>
    </row>
    <row r="1051" spans="1:27" customFormat="1" x14ac:dyDescent="0.2">
      <c r="A1051" s="17"/>
      <c r="B1051" s="17"/>
      <c r="C1051" s="17"/>
      <c r="D1051" s="17"/>
      <c r="E1051" s="17"/>
      <c r="F1051" s="17"/>
      <c r="G1051" s="23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  <c r="AA1051" s="17"/>
    </row>
    <row r="1052" spans="1:27" customFormat="1" x14ac:dyDescent="0.2">
      <c r="A1052" s="17"/>
      <c r="B1052" s="17"/>
      <c r="C1052" s="17"/>
      <c r="D1052" s="17"/>
      <c r="E1052" s="17"/>
      <c r="F1052" s="17"/>
      <c r="G1052" s="23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</row>
    <row r="1053" spans="1:27" customFormat="1" x14ac:dyDescent="0.2">
      <c r="A1053" s="17"/>
      <c r="B1053" s="17"/>
      <c r="C1053" s="17"/>
      <c r="D1053" s="17"/>
      <c r="E1053" s="17"/>
      <c r="F1053" s="17"/>
      <c r="G1053" s="23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  <c r="AA1053" s="17"/>
    </row>
    <row r="1054" spans="1:27" customFormat="1" x14ac:dyDescent="0.2">
      <c r="A1054" s="17"/>
      <c r="B1054" s="17"/>
      <c r="C1054" s="17"/>
      <c r="D1054" s="17"/>
      <c r="E1054" s="17"/>
      <c r="F1054" s="17"/>
      <c r="G1054" s="23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  <c r="AA1054" s="17"/>
    </row>
    <row r="1055" spans="1:27" customFormat="1" x14ac:dyDescent="0.2">
      <c r="A1055" s="17"/>
      <c r="B1055" s="17"/>
      <c r="C1055" s="17"/>
      <c r="D1055" s="17"/>
      <c r="E1055" s="17"/>
      <c r="F1055" s="17"/>
      <c r="G1055" s="23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  <c r="AA1055" s="17"/>
    </row>
    <row r="1056" spans="1:27" customFormat="1" x14ac:dyDescent="0.2">
      <c r="A1056" s="17"/>
      <c r="B1056" s="17"/>
      <c r="C1056" s="17"/>
      <c r="D1056" s="17"/>
      <c r="E1056" s="17"/>
      <c r="F1056" s="17"/>
      <c r="G1056" s="23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</row>
    <row r="1057" spans="1:27" customFormat="1" x14ac:dyDescent="0.2">
      <c r="A1057" s="17"/>
      <c r="B1057" s="17"/>
      <c r="C1057" s="17"/>
      <c r="D1057" s="17"/>
      <c r="E1057" s="17"/>
      <c r="F1057" s="17"/>
      <c r="G1057" s="23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</row>
    <row r="1058" spans="1:27" customFormat="1" x14ac:dyDescent="0.2">
      <c r="A1058" s="17"/>
      <c r="B1058" s="17"/>
      <c r="C1058" s="17"/>
      <c r="D1058" s="17"/>
      <c r="E1058" s="17"/>
      <c r="F1058" s="17"/>
      <c r="G1058" s="23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  <c r="AA1058" s="17"/>
    </row>
    <row r="1059" spans="1:27" customFormat="1" x14ac:dyDescent="0.2">
      <c r="A1059" s="17"/>
      <c r="B1059" s="17"/>
      <c r="C1059" s="17"/>
      <c r="D1059" s="17"/>
      <c r="E1059" s="17"/>
      <c r="F1059" s="17"/>
      <c r="G1059" s="23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  <c r="AA1059" s="17"/>
    </row>
    <row r="1060" spans="1:27" customFormat="1" x14ac:dyDescent="0.2">
      <c r="A1060" s="17"/>
      <c r="B1060" s="17"/>
      <c r="C1060" s="17"/>
      <c r="D1060" s="17"/>
      <c r="E1060" s="17"/>
      <c r="F1060" s="17"/>
      <c r="G1060" s="23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  <c r="AA1060" s="17"/>
    </row>
    <row r="1061" spans="1:27" customFormat="1" x14ac:dyDescent="0.2">
      <c r="A1061" s="17"/>
      <c r="B1061" s="17"/>
      <c r="C1061" s="17"/>
      <c r="D1061" s="17"/>
      <c r="E1061" s="17"/>
      <c r="F1061" s="17"/>
      <c r="G1061" s="23"/>
      <c r="Q1061" s="17"/>
      <c r="R1061" s="17"/>
      <c r="S1061" s="17"/>
      <c r="T1061" s="17"/>
      <c r="U1061" s="17"/>
      <c r="V1061" s="17"/>
      <c r="W1061" s="17"/>
      <c r="X1061" s="17"/>
      <c r="Y1061" s="17"/>
      <c r="Z1061" s="17"/>
      <c r="AA1061" s="17"/>
    </row>
    <row r="1062" spans="1:27" customFormat="1" x14ac:dyDescent="0.2">
      <c r="A1062" s="17"/>
      <c r="B1062" s="17"/>
      <c r="C1062" s="17"/>
      <c r="D1062" s="17"/>
      <c r="E1062" s="17"/>
      <c r="F1062" s="17"/>
      <c r="G1062" s="23"/>
      <c r="Q1062" s="17"/>
      <c r="R1062" s="17"/>
      <c r="S1062" s="17"/>
      <c r="T1062" s="17"/>
      <c r="U1062" s="17"/>
      <c r="V1062" s="17"/>
      <c r="W1062" s="17"/>
      <c r="X1062" s="17"/>
      <c r="Y1062" s="17"/>
      <c r="Z1062" s="17"/>
      <c r="AA1062" s="17"/>
    </row>
    <row r="1063" spans="1:27" customFormat="1" x14ac:dyDescent="0.2">
      <c r="A1063" s="17"/>
      <c r="B1063" s="17"/>
      <c r="C1063" s="17"/>
      <c r="D1063" s="17"/>
      <c r="E1063" s="17"/>
      <c r="F1063" s="17"/>
      <c r="G1063" s="23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  <c r="AA1063" s="17"/>
    </row>
    <row r="1064" spans="1:27" customFormat="1" x14ac:dyDescent="0.2">
      <c r="A1064" s="17"/>
      <c r="B1064" s="17"/>
      <c r="C1064" s="17"/>
      <c r="D1064" s="17"/>
      <c r="E1064" s="17"/>
      <c r="F1064" s="17"/>
      <c r="G1064" s="23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  <c r="AA1064" s="17"/>
    </row>
    <row r="1065" spans="1:27" customFormat="1" x14ac:dyDescent="0.2">
      <c r="A1065" s="17"/>
      <c r="B1065" s="17"/>
      <c r="C1065" s="17"/>
      <c r="D1065" s="17"/>
      <c r="E1065" s="17"/>
      <c r="F1065" s="17"/>
      <c r="G1065" s="23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  <c r="AA1065" s="17"/>
    </row>
    <row r="1066" spans="1:27" customFormat="1" x14ac:dyDescent="0.2">
      <c r="A1066" s="17"/>
      <c r="B1066" s="17"/>
      <c r="C1066" s="17"/>
      <c r="D1066" s="17"/>
      <c r="E1066" s="17"/>
      <c r="F1066" s="17"/>
      <c r="G1066" s="23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/>
    </row>
    <row r="1067" spans="1:27" customFormat="1" x14ac:dyDescent="0.2">
      <c r="A1067" s="17"/>
      <c r="B1067" s="17"/>
      <c r="C1067" s="17"/>
      <c r="D1067" s="17"/>
      <c r="E1067" s="17"/>
      <c r="F1067" s="17"/>
      <c r="G1067" s="23"/>
      <c r="Q1067" s="17"/>
      <c r="R1067" s="17"/>
      <c r="S1067" s="17"/>
      <c r="T1067" s="17"/>
      <c r="U1067" s="17"/>
      <c r="V1067" s="17"/>
      <c r="W1067" s="17"/>
      <c r="X1067" s="17"/>
      <c r="Y1067" s="17"/>
      <c r="Z1067" s="17"/>
      <c r="AA1067" s="17"/>
    </row>
    <row r="1068" spans="1:27" customFormat="1" x14ac:dyDescent="0.2">
      <c r="A1068" s="17"/>
      <c r="B1068" s="17"/>
      <c r="C1068" s="17"/>
      <c r="D1068" s="17"/>
      <c r="E1068" s="17"/>
      <c r="F1068" s="17"/>
      <c r="G1068" s="23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  <c r="AA1068" s="17"/>
    </row>
    <row r="1069" spans="1:27" customFormat="1" x14ac:dyDescent="0.2">
      <c r="A1069" s="17"/>
      <c r="B1069" s="17"/>
      <c r="C1069" s="17"/>
      <c r="D1069" s="17"/>
      <c r="E1069" s="17"/>
      <c r="F1069" s="17"/>
      <c r="G1069" s="23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  <c r="AA1069" s="17"/>
    </row>
    <row r="1070" spans="1:27" customFormat="1" x14ac:dyDescent="0.2">
      <c r="A1070" s="17"/>
      <c r="B1070" s="17"/>
      <c r="C1070" s="17"/>
      <c r="D1070" s="17"/>
      <c r="E1070" s="17"/>
      <c r="F1070" s="17"/>
      <c r="G1070" s="23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</row>
    <row r="1071" spans="1:27" customFormat="1" x14ac:dyDescent="0.2">
      <c r="A1071" s="17"/>
      <c r="B1071" s="17"/>
      <c r="C1071" s="17"/>
      <c r="D1071" s="17"/>
      <c r="E1071" s="17"/>
      <c r="F1071" s="17"/>
      <c r="G1071" s="23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</row>
    <row r="1072" spans="1:27" customFormat="1" x14ac:dyDescent="0.2">
      <c r="A1072" s="17"/>
      <c r="B1072" s="17"/>
      <c r="C1072" s="17"/>
      <c r="D1072" s="17"/>
      <c r="E1072" s="17"/>
      <c r="F1072" s="17"/>
      <c r="G1072" s="23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</row>
    <row r="1073" spans="1:27" customFormat="1" x14ac:dyDescent="0.2">
      <c r="A1073" s="17"/>
      <c r="B1073" s="17"/>
      <c r="C1073" s="17"/>
      <c r="D1073" s="17"/>
      <c r="E1073" s="17"/>
      <c r="F1073" s="17"/>
      <c r="G1073" s="23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</row>
    <row r="1074" spans="1:27" customFormat="1" x14ac:dyDescent="0.2">
      <c r="A1074" s="17"/>
      <c r="B1074" s="17"/>
      <c r="C1074" s="17"/>
      <c r="D1074" s="17"/>
      <c r="E1074" s="17"/>
      <c r="F1074" s="17"/>
      <c r="G1074" s="23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</row>
    <row r="1075" spans="1:27" customFormat="1" x14ac:dyDescent="0.2">
      <c r="A1075" s="17"/>
      <c r="B1075" s="17"/>
      <c r="C1075" s="17"/>
      <c r="D1075" s="17"/>
      <c r="E1075" s="17"/>
      <c r="F1075" s="17"/>
      <c r="G1075" s="23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  <c r="AA1075" s="17"/>
    </row>
    <row r="1076" spans="1:27" customFormat="1" x14ac:dyDescent="0.2">
      <c r="A1076" s="17"/>
      <c r="B1076" s="17"/>
      <c r="C1076" s="17"/>
      <c r="D1076" s="17"/>
      <c r="E1076" s="17"/>
      <c r="F1076" s="17"/>
      <c r="G1076" s="23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</row>
    <row r="1077" spans="1:27" customFormat="1" x14ac:dyDescent="0.2">
      <c r="A1077" s="17"/>
      <c r="B1077" s="17"/>
      <c r="C1077" s="17"/>
      <c r="D1077" s="17"/>
      <c r="E1077" s="17"/>
      <c r="F1077" s="17"/>
      <c r="G1077" s="23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</row>
    <row r="1078" spans="1:27" customFormat="1" x14ac:dyDescent="0.2">
      <c r="A1078" s="17"/>
      <c r="B1078" s="17"/>
      <c r="C1078" s="17"/>
      <c r="D1078" s="17"/>
      <c r="E1078" s="17"/>
      <c r="F1078" s="17"/>
      <c r="G1078" s="23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</row>
    <row r="1079" spans="1:27" customFormat="1" x14ac:dyDescent="0.2">
      <c r="A1079" s="17"/>
      <c r="B1079" s="17"/>
      <c r="C1079" s="17"/>
      <c r="D1079" s="17"/>
      <c r="E1079" s="17"/>
      <c r="F1079" s="17"/>
      <c r="G1079" s="23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</row>
    <row r="1080" spans="1:27" customFormat="1" x14ac:dyDescent="0.2">
      <c r="A1080" s="17"/>
      <c r="B1080" s="17"/>
      <c r="C1080" s="17"/>
      <c r="D1080" s="17"/>
      <c r="E1080" s="17"/>
      <c r="F1080" s="17"/>
      <c r="G1080" s="23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  <c r="AA1080" s="17"/>
    </row>
    <row r="1081" spans="1:27" customFormat="1" x14ac:dyDescent="0.2">
      <c r="A1081" s="17"/>
      <c r="B1081" s="17"/>
      <c r="C1081" s="17"/>
      <c r="D1081" s="17"/>
      <c r="E1081" s="17"/>
      <c r="F1081" s="17"/>
      <c r="G1081" s="23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</row>
    <row r="1082" spans="1:27" customFormat="1" x14ac:dyDescent="0.2">
      <c r="A1082" s="17"/>
      <c r="B1082" s="17"/>
      <c r="C1082" s="17"/>
      <c r="D1082" s="17"/>
      <c r="E1082" s="17"/>
      <c r="F1082" s="17"/>
      <c r="G1082" s="23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</row>
    <row r="1083" spans="1:27" customFormat="1" x14ac:dyDescent="0.2">
      <c r="A1083" s="17"/>
      <c r="B1083" s="17"/>
      <c r="C1083" s="17"/>
      <c r="D1083" s="17"/>
      <c r="E1083" s="17"/>
      <c r="F1083" s="17"/>
      <c r="G1083" s="23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  <c r="AA1083" s="17"/>
    </row>
    <row r="1084" spans="1:27" customFormat="1" x14ac:dyDescent="0.2">
      <c r="A1084" s="17"/>
      <c r="B1084" s="17"/>
      <c r="C1084" s="17"/>
      <c r="D1084" s="17"/>
      <c r="E1084" s="17"/>
      <c r="F1084" s="17"/>
      <c r="G1084" s="23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</row>
    <row r="1085" spans="1:27" customFormat="1" x14ac:dyDescent="0.2">
      <c r="A1085" s="17"/>
      <c r="B1085" s="17"/>
      <c r="C1085" s="17"/>
      <c r="D1085" s="17"/>
      <c r="E1085" s="17"/>
      <c r="F1085" s="17"/>
      <c r="G1085" s="23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  <c r="AA1085" s="17"/>
    </row>
    <row r="1086" spans="1:27" customFormat="1" x14ac:dyDescent="0.2">
      <c r="A1086" s="17"/>
      <c r="B1086" s="17"/>
      <c r="C1086" s="17"/>
      <c r="D1086" s="17"/>
      <c r="E1086" s="17"/>
      <c r="F1086" s="17"/>
      <c r="G1086" s="23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</row>
    <row r="1087" spans="1:27" customFormat="1" x14ac:dyDescent="0.2">
      <c r="A1087" s="17"/>
      <c r="B1087" s="17"/>
      <c r="C1087" s="17"/>
      <c r="D1087" s="17"/>
      <c r="E1087" s="17"/>
      <c r="F1087" s="17"/>
      <c r="G1087" s="23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  <c r="AA1087" s="17"/>
    </row>
    <row r="1088" spans="1:27" customFormat="1" x14ac:dyDescent="0.2">
      <c r="A1088" s="17"/>
      <c r="B1088" s="17"/>
      <c r="C1088" s="17"/>
      <c r="D1088" s="17"/>
      <c r="E1088" s="17"/>
      <c r="F1088" s="17"/>
      <c r="G1088" s="23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</row>
    <row r="1089" spans="1:27" customFormat="1" x14ac:dyDescent="0.2">
      <c r="A1089" s="17"/>
      <c r="B1089" s="17"/>
      <c r="C1089" s="17"/>
      <c r="D1089" s="17"/>
      <c r="E1089" s="17"/>
      <c r="F1089" s="17"/>
      <c r="G1089" s="23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  <c r="AA1089" s="17"/>
    </row>
    <row r="1090" spans="1:27" customFormat="1" x14ac:dyDescent="0.2">
      <c r="A1090" s="17"/>
      <c r="B1090" s="17"/>
      <c r="C1090" s="17"/>
      <c r="D1090" s="17"/>
      <c r="E1090" s="17"/>
      <c r="F1090" s="17"/>
      <c r="G1090" s="23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</row>
    <row r="1091" spans="1:27" customFormat="1" x14ac:dyDescent="0.2">
      <c r="A1091" s="17"/>
      <c r="B1091" s="17"/>
      <c r="C1091" s="17"/>
      <c r="D1091" s="17"/>
      <c r="E1091" s="17"/>
      <c r="F1091" s="17"/>
      <c r="G1091" s="23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</row>
    <row r="1092" spans="1:27" customFormat="1" x14ac:dyDescent="0.2">
      <c r="A1092" s="17"/>
      <c r="B1092" s="17"/>
      <c r="C1092" s="17"/>
      <c r="D1092" s="17"/>
      <c r="E1092" s="17"/>
      <c r="F1092" s="17"/>
      <c r="G1092" s="23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</row>
    <row r="1093" spans="1:27" customFormat="1" x14ac:dyDescent="0.2">
      <c r="A1093" s="17"/>
      <c r="B1093" s="17"/>
      <c r="C1093" s="17"/>
      <c r="D1093" s="17"/>
      <c r="E1093" s="17"/>
      <c r="F1093" s="17"/>
      <c r="G1093" s="23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  <c r="AA1093" s="17"/>
    </row>
    <row r="1094" spans="1:27" customFormat="1" x14ac:dyDescent="0.2">
      <c r="A1094" s="17"/>
      <c r="B1094" s="17"/>
      <c r="C1094" s="17"/>
      <c r="D1094" s="17"/>
      <c r="E1094" s="17"/>
      <c r="F1094" s="17"/>
      <c r="G1094" s="23"/>
      <c r="Q1094" s="17"/>
      <c r="R1094" s="17"/>
      <c r="S1094" s="17"/>
      <c r="T1094" s="17"/>
      <c r="U1094" s="17"/>
      <c r="V1094" s="17"/>
      <c r="W1094" s="17"/>
      <c r="X1094" s="17"/>
      <c r="Y1094" s="17"/>
      <c r="Z1094" s="17"/>
      <c r="AA1094" s="17"/>
    </row>
    <row r="1095" spans="1:27" customFormat="1" x14ac:dyDescent="0.2">
      <c r="A1095" s="17"/>
      <c r="B1095" s="17"/>
      <c r="C1095" s="17"/>
      <c r="D1095" s="17"/>
      <c r="E1095" s="17"/>
      <c r="F1095" s="17"/>
      <c r="G1095" s="23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  <c r="AA1095" s="17"/>
    </row>
    <row r="1096" spans="1:27" customFormat="1" x14ac:dyDescent="0.2">
      <c r="A1096" s="17"/>
      <c r="B1096" s="17"/>
      <c r="C1096" s="17"/>
      <c r="D1096" s="17"/>
      <c r="E1096" s="17"/>
      <c r="F1096" s="17"/>
      <c r="G1096" s="23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</row>
    <row r="1097" spans="1:27" customFormat="1" x14ac:dyDescent="0.2">
      <c r="A1097" s="17"/>
      <c r="B1097" s="17"/>
      <c r="C1097" s="17"/>
      <c r="D1097" s="17"/>
      <c r="E1097" s="17"/>
      <c r="F1097" s="17"/>
      <c r="G1097" s="23"/>
      <c r="Q1097" s="17"/>
      <c r="R1097" s="17"/>
      <c r="S1097" s="17"/>
      <c r="T1097" s="17"/>
      <c r="U1097" s="17"/>
      <c r="V1097" s="17"/>
      <c r="W1097" s="17"/>
      <c r="X1097" s="17"/>
      <c r="Y1097" s="17"/>
      <c r="Z1097" s="17"/>
      <c r="AA1097" s="17"/>
    </row>
    <row r="1098" spans="1:27" customFormat="1" x14ac:dyDescent="0.2">
      <c r="A1098" s="17"/>
      <c r="B1098" s="17"/>
      <c r="C1098" s="17"/>
      <c r="D1098" s="17"/>
      <c r="E1098" s="17"/>
      <c r="F1098" s="17"/>
      <c r="G1098" s="23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</row>
    <row r="1099" spans="1:27" customFormat="1" x14ac:dyDescent="0.2">
      <c r="A1099" s="17"/>
      <c r="B1099" s="17"/>
      <c r="C1099" s="17"/>
      <c r="D1099" s="17"/>
      <c r="E1099" s="17"/>
      <c r="F1099" s="17"/>
      <c r="G1099" s="23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  <c r="AA1099" s="17"/>
    </row>
    <row r="1100" spans="1:27" customFormat="1" x14ac:dyDescent="0.2">
      <c r="A1100" s="17"/>
      <c r="B1100" s="17"/>
      <c r="C1100" s="17"/>
      <c r="D1100" s="17"/>
      <c r="E1100" s="17"/>
      <c r="F1100" s="17"/>
      <c r="G1100" s="23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/>
    </row>
    <row r="1101" spans="1:27" customFormat="1" x14ac:dyDescent="0.2">
      <c r="A1101" s="17"/>
      <c r="B1101" s="17"/>
      <c r="C1101" s="17"/>
      <c r="D1101" s="17"/>
      <c r="E1101" s="17"/>
      <c r="F1101" s="17"/>
      <c r="G1101" s="23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  <c r="AA1101" s="17"/>
    </row>
    <row r="1102" spans="1:27" customFormat="1" x14ac:dyDescent="0.2">
      <c r="A1102" s="17"/>
      <c r="B1102" s="17"/>
      <c r="C1102" s="17"/>
      <c r="D1102" s="17"/>
      <c r="E1102" s="17"/>
      <c r="F1102" s="17"/>
      <c r="G1102" s="23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</row>
    <row r="1103" spans="1:27" customFormat="1" x14ac:dyDescent="0.2">
      <c r="A1103" s="17"/>
      <c r="B1103" s="17"/>
      <c r="C1103" s="17"/>
      <c r="D1103" s="17"/>
      <c r="E1103" s="17"/>
      <c r="F1103" s="17"/>
      <c r="G1103" s="23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  <c r="AA1103" s="17"/>
    </row>
    <row r="1104" spans="1:27" customFormat="1" x14ac:dyDescent="0.2">
      <c r="A1104" s="17"/>
      <c r="B1104" s="17"/>
      <c r="C1104" s="17"/>
      <c r="D1104" s="17"/>
      <c r="E1104" s="17"/>
      <c r="F1104" s="17"/>
      <c r="G1104" s="23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  <c r="AA1104" s="17"/>
    </row>
    <row r="1105" spans="1:27" customFormat="1" x14ac:dyDescent="0.2">
      <c r="A1105" s="17"/>
      <c r="B1105" s="17"/>
      <c r="C1105" s="17"/>
      <c r="D1105" s="17"/>
      <c r="E1105" s="17"/>
      <c r="F1105" s="17"/>
      <c r="G1105" s="23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  <c r="AA1105" s="17"/>
    </row>
    <row r="1106" spans="1:27" customFormat="1" x14ac:dyDescent="0.2">
      <c r="A1106" s="17"/>
      <c r="B1106" s="17"/>
      <c r="C1106" s="17"/>
      <c r="D1106" s="17"/>
      <c r="E1106" s="17"/>
      <c r="F1106" s="17"/>
      <c r="G1106" s="23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  <c r="AA1106" s="17"/>
    </row>
    <row r="1107" spans="1:27" customFormat="1" x14ac:dyDescent="0.2">
      <c r="A1107" s="17"/>
      <c r="B1107" s="17"/>
      <c r="C1107" s="17"/>
      <c r="D1107" s="17"/>
      <c r="E1107" s="17"/>
      <c r="F1107" s="17"/>
      <c r="G1107" s="23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  <c r="AA1107" s="17"/>
    </row>
    <row r="1108" spans="1:27" customFormat="1" x14ac:dyDescent="0.2">
      <c r="A1108" s="17"/>
      <c r="B1108" s="17"/>
      <c r="C1108" s="17"/>
      <c r="D1108" s="17"/>
      <c r="E1108" s="17"/>
      <c r="F1108" s="17"/>
      <c r="G1108" s="23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</row>
    <row r="1109" spans="1:27" customFormat="1" x14ac:dyDescent="0.2">
      <c r="A1109" s="17"/>
      <c r="B1109" s="17"/>
      <c r="C1109" s="17"/>
      <c r="D1109" s="17"/>
      <c r="E1109" s="17"/>
      <c r="F1109" s="17"/>
      <c r="G1109" s="23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  <c r="AA1109" s="17"/>
    </row>
    <row r="1110" spans="1:27" customFormat="1" x14ac:dyDescent="0.2">
      <c r="A1110" s="17"/>
      <c r="B1110" s="17"/>
      <c r="C1110" s="17"/>
      <c r="D1110" s="17"/>
      <c r="E1110" s="17"/>
      <c r="F1110" s="17"/>
      <c r="G1110" s="23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</row>
    <row r="1111" spans="1:27" customFormat="1" x14ac:dyDescent="0.2">
      <c r="A1111" s="17"/>
      <c r="B1111" s="17"/>
      <c r="C1111" s="17"/>
      <c r="D1111" s="17"/>
      <c r="E1111" s="17"/>
      <c r="F1111" s="17"/>
      <c r="G1111" s="23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  <c r="AA1111" s="17"/>
    </row>
    <row r="1112" spans="1:27" customFormat="1" x14ac:dyDescent="0.2">
      <c r="A1112" s="17"/>
      <c r="B1112" s="17"/>
      <c r="C1112" s="17"/>
      <c r="D1112" s="17"/>
      <c r="E1112" s="17"/>
      <c r="F1112" s="17"/>
      <c r="G1112" s="23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  <c r="AA1112" s="17"/>
    </row>
    <row r="1113" spans="1:27" customFormat="1" x14ac:dyDescent="0.2">
      <c r="A1113" s="17"/>
      <c r="B1113" s="17"/>
      <c r="C1113" s="17"/>
      <c r="D1113" s="17"/>
      <c r="E1113" s="17"/>
      <c r="F1113" s="17"/>
      <c r="G1113" s="23"/>
      <c r="Q1113" s="17"/>
      <c r="R1113" s="17"/>
      <c r="S1113" s="17"/>
      <c r="T1113" s="17"/>
      <c r="U1113" s="17"/>
      <c r="V1113" s="17"/>
      <c r="W1113" s="17"/>
      <c r="X1113" s="17"/>
      <c r="Y1113" s="17"/>
      <c r="Z1113" s="17"/>
      <c r="AA1113" s="17"/>
    </row>
    <row r="1114" spans="1:27" customFormat="1" x14ac:dyDescent="0.2">
      <c r="A1114" s="17"/>
      <c r="B1114" s="17"/>
      <c r="C1114" s="17"/>
      <c r="D1114" s="17"/>
      <c r="E1114" s="17"/>
      <c r="F1114" s="17"/>
      <c r="G1114" s="23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</row>
    <row r="1115" spans="1:27" customFormat="1" x14ac:dyDescent="0.2">
      <c r="A1115" s="17"/>
      <c r="B1115" s="17"/>
      <c r="C1115" s="17"/>
      <c r="D1115" s="17"/>
      <c r="E1115" s="17"/>
      <c r="F1115" s="17"/>
      <c r="G1115" s="23"/>
      <c r="Q1115" s="17"/>
      <c r="R1115" s="17"/>
      <c r="S1115" s="17"/>
      <c r="T1115" s="17"/>
      <c r="U1115" s="17"/>
      <c r="V1115" s="17"/>
      <c r="W1115" s="17"/>
      <c r="X1115" s="17"/>
      <c r="Y1115" s="17"/>
      <c r="Z1115" s="17"/>
      <c r="AA1115" s="17"/>
    </row>
    <row r="1116" spans="1:27" customFormat="1" x14ac:dyDescent="0.2">
      <c r="A1116" s="17"/>
      <c r="B1116" s="17"/>
      <c r="C1116" s="17"/>
      <c r="D1116" s="17"/>
      <c r="E1116" s="17"/>
      <c r="F1116" s="17"/>
      <c r="G1116" s="23"/>
      <c r="Q1116" s="17"/>
      <c r="R1116" s="17"/>
      <c r="S1116" s="17"/>
      <c r="T1116" s="17"/>
      <c r="U1116" s="17"/>
      <c r="V1116" s="17"/>
      <c r="W1116" s="17"/>
      <c r="X1116" s="17"/>
      <c r="Y1116" s="17"/>
      <c r="Z1116" s="17"/>
      <c r="AA1116" s="17"/>
    </row>
    <row r="1117" spans="1:27" customFormat="1" x14ac:dyDescent="0.2">
      <c r="A1117" s="17"/>
      <c r="B1117" s="17"/>
      <c r="C1117" s="17"/>
      <c r="D1117" s="17"/>
      <c r="E1117" s="17"/>
      <c r="F1117" s="17"/>
      <c r="G1117" s="23"/>
      <c r="Q1117" s="17"/>
      <c r="R1117" s="17"/>
      <c r="S1117" s="17"/>
      <c r="T1117" s="17"/>
      <c r="U1117" s="17"/>
      <c r="V1117" s="17"/>
      <c r="W1117" s="17"/>
      <c r="X1117" s="17"/>
      <c r="Y1117" s="17"/>
      <c r="Z1117" s="17"/>
      <c r="AA1117" s="17"/>
    </row>
    <row r="1118" spans="1:27" customFormat="1" x14ac:dyDescent="0.2">
      <c r="A1118" s="17"/>
      <c r="B1118" s="17"/>
      <c r="C1118" s="17"/>
      <c r="D1118" s="17"/>
      <c r="E1118" s="17"/>
      <c r="F1118" s="17"/>
      <c r="G1118" s="23"/>
      <c r="Q1118" s="17"/>
      <c r="R1118" s="17"/>
      <c r="S1118" s="17"/>
      <c r="T1118" s="17"/>
      <c r="U1118" s="17"/>
      <c r="V1118" s="17"/>
      <c r="W1118" s="17"/>
      <c r="X1118" s="17"/>
      <c r="Y1118" s="17"/>
      <c r="Z1118" s="17"/>
      <c r="AA1118" s="17"/>
    </row>
    <row r="1119" spans="1:27" customFormat="1" x14ac:dyDescent="0.2">
      <c r="A1119" s="17"/>
      <c r="B1119" s="17"/>
      <c r="C1119" s="17"/>
      <c r="D1119" s="17"/>
      <c r="E1119" s="17"/>
      <c r="F1119" s="17"/>
      <c r="G1119" s="23"/>
      <c r="Q1119" s="17"/>
      <c r="R1119" s="17"/>
      <c r="S1119" s="17"/>
      <c r="T1119" s="17"/>
      <c r="U1119" s="17"/>
      <c r="V1119" s="17"/>
      <c r="W1119" s="17"/>
      <c r="X1119" s="17"/>
      <c r="Y1119" s="17"/>
      <c r="Z1119" s="17"/>
      <c r="AA1119" s="17"/>
    </row>
    <row r="1120" spans="1:27" customFormat="1" x14ac:dyDescent="0.2">
      <c r="A1120" s="17"/>
      <c r="B1120" s="17"/>
      <c r="C1120" s="17"/>
      <c r="D1120" s="17"/>
      <c r="E1120" s="17"/>
      <c r="F1120" s="17"/>
      <c r="G1120" s="23"/>
      <c r="Q1120" s="17"/>
      <c r="R1120" s="17"/>
      <c r="S1120" s="17"/>
      <c r="T1120" s="17"/>
      <c r="U1120" s="17"/>
      <c r="V1120" s="17"/>
      <c r="W1120" s="17"/>
      <c r="X1120" s="17"/>
      <c r="Y1120" s="17"/>
      <c r="Z1120" s="17"/>
      <c r="AA1120" s="17"/>
    </row>
    <row r="1121" spans="1:27" customFormat="1" x14ac:dyDescent="0.2">
      <c r="A1121" s="17"/>
      <c r="B1121" s="17"/>
      <c r="C1121" s="17"/>
      <c r="D1121" s="17"/>
      <c r="E1121" s="17"/>
      <c r="F1121" s="17"/>
      <c r="G1121" s="23"/>
      <c r="Q1121" s="17"/>
      <c r="R1121" s="17"/>
      <c r="S1121" s="17"/>
      <c r="T1121" s="17"/>
      <c r="U1121" s="17"/>
      <c r="V1121" s="17"/>
      <c r="W1121" s="17"/>
      <c r="X1121" s="17"/>
      <c r="Y1121" s="17"/>
      <c r="Z1121" s="17"/>
      <c r="AA1121" s="17"/>
    </row>
    <row r="1122" spans="1:27" customFormat="1" x14ac:dyDescent="0.2">
      <c r="A1122" s="17"/>
      <c r="B1122" s="17"/>
      <c r="C1122" s="17"/>
      <c r="D1122" s="17"/>
      <c r="E1122" s="17"/>
      <c r="F1122" s="17"/>
      <c r="G1122" s="23"/>
      <c r="Q1122" s="17"/>
      <c r="R1122" s="17"/>
      <c r="S1122" s="17"/>
      <c r="T1122" s="17"/>
      <c r="U1122" s="17"/>
      <c r="V1122" s="17"/>
      <c r="W1122" s="17"/>
      <c r="X1122" s="17"/>
      <c r="Y1122" s="17"/>
      <c r="Z1122" s="17"/>
      <c r="AA1122" s="17"/>
    </row>
    <row r="1123" spans="1:27" customFormat="1" x14ac:dyDescent="0.2">
      <c r="A1123" s="17"/>
      <c r="B1123" s="17"/>
      <c r="C1123" s="17"/>
      <c r="D1123" s="17"/>
      <c r="E1123" s="17"/>
      <c r="F1123" s="17"/>
      <c r="G1123" s="23"/>
      <c r="Q1123" s="17"/>
      <c r="R1123" s="17"/>
      <c r="S1123" s="17"/>
      <c r="T1123" s="17"/>
      <c r="U1123" s="17"/>
      <c r="V1123" s="17"/>
      <c r="W1123" s="17"/>
      <c r="X1123" s="17"/>
      <c r="Y1123" s="17"/>
      <c r="Z1123" s="17"/>
      <c r="AA1123" s="17"/>
    </row>
    <row r="1124" spans="1:27" customFormat="1" x14ac:dyDescent="0.2">
      <c r="A1124" s="17"/>
      <c r="B1124" s="17"/>
      <c r="C1124" s="17"/>
      <c r="D1124" s="17"/>
      <c r="E1124" s="17"/>
      <c r="F1124" s="17"/>
      <c r="G1124" s="23"/>
      <c r="Q1124" s="17"/>
      <c r="R1124" s="17"/>
      <c r="S1124" s="17"/>
      <c r="T1124" s="17"/>
      <c r="U1124" s="17"/>
      <c r="V1124" s="17"/>
      <c r="W1124" s="17"/>
      <c r="X1124" s="17"/>
      <c r="Y1124" s="17"/>
      <c r="Z1124" s="17"/>
      <c r="AA1124" s="17"/>
    </row>
    <row r="1125" spans="1:27" customFormat="1" x14ac:dyDescent="0.2">
      <c r="A1125" s="17"/>
      <c r="B1125" s="17"/>
      <c r="C1125" s="17"/>
      <c r="D1125" s="17"/>
      <c r="E1125" s="17"/>
      <c r="F1125" s="17"/>
      <c r="G1125" s="23"/>
      <c r="Q1125" s="17"/>
      <c r="R1125" s="17"/>
      <c r="S1125" s="17"/>
      <c r="T1125" s="17"/>
      <c r="U1125" s="17"/>
      <c r="V1125" s="17"/>
      <c r="W1125" s="17"/>
      <c r="X1125" s="17"/>
      <c r="Y1125" s="17"/>
      <c r="Z1125" s="17"/>
      <c r="AA1125" s="17"/>
    </row>
    <row r="1126" spans="1:27" customFormat="1" x14ac:dyDescent="0.2">
      <c r="A1126" s="17"/>
      <c r="B1126" s="17"/>
      <c r="C1126" s="17"/>
      <c r="D1126" s="17"/>
      <c r="E1126" s="17"/>
      <c r="F1126" s="17"/>
      <c r="G1126" s="23"/>
      <c r="Q1126" s="17"/>
      <c r="R1126" s="17"/>
      <c r="S1126" s="17"/>
      <c r="T1126" s="17"/>
      <c r="U1126" s="17"/>
      <c r="V1126" s="17"/>
      <c r="W1126" s="17"/>
      <c r="X1126" s="17"/>
      <c r="Y1126" s="17"/>
      <c r="Z1126" s="17"/>
      <c r="AA1126" s="17"/>
    </row>
    <row r="1127" spans="1:27" customFormat="1" x14ac:dyDescent="0.2">
      <c r="A1127" s="17"/>
      <c r="B1127" s="17"/>
      <c r="C1127" s="17"/>
      <c r="D1127" s="17"/>
      <c r="E1127" s="17"/>
      <c r="F1127" s="17"/>
      <c r="G1127" s="23"/>
      <c r="Q1127" s="17"/>
      <c r="R1127" s="17"/>
      <c r="S1127" s="17"/>
      <c r="T1127" s="17"/>
      <c r="U1127" s="17"/>
      <c r="V1127" s="17"/>
      <c r="W1127" s="17"/>
      <c r="X1127" s="17"/>
      <c r="Y1127" s="17"/>
      <c r="Z1127" s="17"/>
      <c r="AA1127" s="17"/>
    </row>
    <row r="1128" spans="1:27" customFormat="1" x14ac:dyDescent="0.2">
      <c r="A1128" s="17"/>
      <c r="B1128" s="17"/>
      <c r="C1128" s="17"/>
      <c r="D1128" s="17"/>
      <c r="E1128" s="17"/>
      <c r="F1128" s="17"/>
      <c r="G1128" s="23"/>
      <c r="Q1128" s="17"/>
      <c r="R1128" s="17"/>
      <c r="S1128" s="17"/>
      <c r="T1128" s="17"/>
      <c r="U1128" s="17"/>
      <c r="V1128" s="17"/>
      <c r="W1128" s="17"/>
      <c r="X1128" s="17"/>
      <c r="Y1128" s="17"/>
      <c r="Z1128" s="17"/>
      <c r="AA1128" s="17"/>
    </row>
    <row r="1129" spans="1:27" customFormat="1" x14ac:dyDescent="0.2">
      <c r="A1129" s="17"/>
      <c r="B1129" s="17"/>
      <c r="C1129" s="17"/>
      <c r="D1129" s="17"/>
      <c r="E1129" s="17"/>
      <c r="F1129" s="17"/>
      <c r="G1129" s="23"/>
      <c r="Q1129" s="17"/>
      <c r="R1129" s="17"/>
      <c r="S1129" s="17"/>
      <c r="T1129" s="17"/>
      <c r="U1129" s="17"/>
      <c r="V1129" s="17"/>
      <c r="W1129" s="17"/>
      <c r="X1129" s="17"/>
      <c r="Y1129" s="17"/>
      <c r="Z1129" s="17"/>
      <c r="AA1129" s="17"/>
    </row>
    <row r="1130" spans="1:27" customFormat="1" x14ac:dyDescent="0.2">
      <c r="A1130" s="17"/>
      <c r="B1130" s="17"/>
      <c r="C1130" s="17"/>
      <c r="D1130" s="17"/>
      <c r="E1130" s="17"/>
      <c r="F1130" s="17"/>
      <c r="G1130" s="23"/>
      <c r="Q1130" s="17"/>
      <c r="R1130" s="17"/>
      <c r="S1130" s="17"/>
      <c r="T1130" s="17"/>
      <c r="U1130" s="17"/>
      <c r="V1130" s="17"/>
      <c r="W1130" s="17"/>
      <c r="X1130" s="17"/>
      <c r="Y1130" s="17"/>
      <c r="Z1130" s="17"/>
      <c r="AA1130" s="17"/>
    </row>
    <row r="1131" spans="1:27" customFormat="1" x14ac:dyDescent="0.2">
      <c r="A1131" s="17"/>
      <c r="B1131" s="17"/>
      <c r="C1131" s="17"/>
      <c r="D1131" s="17"/>
      <c r="E1131" s="17"/>
      <c r="F1131" s="17"/>
      <c r="G1131" s="23"/>
      <c r="Q1131" s="17"/>
      <c r="R1131" s="17"/>
      <c r="S1131" s="17"/>
      <c r="T1131" s="17"/>
      <c r="U1131" s="17"/>
      <c r="V1131" s="17"/>
      <c r="W1131" s="17"/>
      <c r="X1131" s="17"/>
      <c r="Y1131" s="17"/>
      <c r="Z1131" s="17"/>
      <c r="AA1131" s="17"/>
    </row>
    <row r="1132" spans="1:27" customFormat="1" x14ac:dyDescent="0.2">
      <c r="A1132" s="17"/>
      <c r="B1132" s="17"/>
      <c r="C1132" s="17"/>
      <c r="D1132" s="17"/>
      <c r="E1132" s="17"/>
      <c r="F1132" s="17"/>
      <c r="G1132" s="23"/>
      <c r="Q1132" s="17"/>
      <c r="R1132" s="17"/>
      <c r="S1132" s="17"/>
      <c r="T1132" s="17"/>
      <c r="U1132" s="17"/>
      <c r="V1132" s="17"/>
      <c r="W1132" s="17"/>
      <c r="X1132" s="17"/>
      <c r="Y1132" s="17"/>
      <c r="Z1132" s="17"/>
      <c r="AA1132" s="17"/>
    </row>
    <row r="1133" spans="1:27" customFormat="1" x14ac:dyDescent="0.2">
      <c r="A1133" s="17"/>
      <c r="B1133" s="17"/>
      <c r="C1133" s="17"/>
      <c r="D1133" s="17"/>
      <c r="E1133" s="17"/>
      <c r="F1133" s="17"/>
      <c r="G1133" s="23"/>
      <c r="Q1133" s="17"/>
      <c r="R1133" s="17"/>
      <c r="S1133" s="17"/>
      <c r="T1133" s="17"/>
      <c r="U1133" s="17"/>
      <c r="V1133" s="17"/>
      <c r="W1133" s="17"/>
      <c r="X1133" s="17"/>
      <c r="Y1133" s="17"/>
      <c r="Z1133" s="17"/>
      <c r="AA1133" s="17"/>
    </row>
    <row r="1134" spans="1:27" customFormat="1" x14ac:dyDescent="0.2">
      <c r="A1134" s="17"/>
      <c r="B1134" s="17"/>
      <c r="C1134" s="17"/>
      <c r="D1134" s="17"/>
      <c r="E1134" s="17"/>
      <c r="F1134" s="17"/>
      <c r="G1134" s="23"/>
      <c r="Q1134" s="17"/>
      <c r="R1134" s="17"/>
      <c r="S1134" s="17"/>
      <c r="T1134" s="17"/>
      <c r="U1134" s="17"/>
      <c r="V1134" s="17"/>
      <c r="W1134" s="17"/>
      <c r="X1134" s="17"/>
      <c r="Y1134" s="17"/>
      <c r="Z1134" s="17"/>
      <c r="AA1134" s="17"/>
    </row>
    <row r="1135" spans="1:27" customFormat="1" x14ac:dyDescent="0.2">
      <c r="A1135" s="17"/>
      <c r="B1135" s="17"/>
      <c r="C1135" s="17"/>
      <c r="D1135" s="17"/>
      <c r="E1135" s="17"/>
      <c r="F1135" s="17"/>
      <c r="G1135" s="23"/>
      <c r="Q1135" s="17"/>
      <c r="R1135" s="17"/>
      <c r="S1135" s="17"/>
      <c r="T1135" s="17"/>
      <c r="U1135" s="17"/>
      <c r="V1135" s="17"/>
      <c r="W1135" s="17"/>
      <c r="X1135" s="17"/>
      <c r="Y1135" s="17"/>
      <c r="Z1135" s="17"/>
      <c r="AA1135" s="17"/>
    </row>
    <row r="1136" spans="1:27" customFormat="1" x14ac:dyDescent="0.2">
      <c r="A1136" s="17"/>
      <c r="B1136" s="17"/>
      <c r="C1136" s="17"/>
      <c r="D1136" s="17"/>
      <c r="E1136" s="17"/>
      <c r="F1136" s="17"/>
      <c r="G1136" s="23"/>
      <c r="Q1136" s="17"/>
      <c r="R1136" s="17"/>
      <c r="S1136" s="17"/>
      <c r="T1136" s="17"/>
      <c r="U1136" s="17"/>
      <c r="V1136" s="17"/>
      <c r="W1136" s="17"/>
      <c r="X1136" s="17"/>
      <c r="Y1136" s="17"/>
      <c r="Z1136" s="17"/>
      <c r="AA1136" s="17"/>
    </row>
    <row r="1137" spans="1:27" customFormat="1" x14ac:dyDescent="0.2">
      <c r="A1137" s="17"/>
      <c r="B1137" s="17"/>
      <c r="C1137" s="17"/>
      <c r="D1137" s="17"/>
      <c r="E1137" s="17"/>
      <c r="F1137" s="17"/>
      <c r="G1137" s="23"/>
      <c r="Q1137" s="17"/>
      <c r="R1137" s="17"/>
      <c r="S1137" s="17"/>
      <c r="T1137" s="17"/>
      <c r="U1137" s="17"/>
      <c r="V1137" s="17"/>
      <c r="W1137" s="17"/>
      <c r="X1137" s="17"/>
      <c r="Y1137" s="17"/>
      <c r="Z1137" s="17"/>
      <c r="AA1137" s="17"/>
    </row>
    <row r="1138" spans="1:27" customFormat="1" x14ac:dyDescent="0.2">
      <c r="A1138" s="17"/>
      <c r="B1138" s="17"/>
      <c r="C1138" s="17"/>
      <c r="D1138" s="17"/>
      <c r="E1138" s="17"/>
      <c r="F1138" s="17"/>
      <c r="G1138" s="23"/>
      <c r="Q1138" s="17"/>
      <c r="R1138" s="17"/>
      <c r="S1138" s="17"/>
      <c r="T1138" s="17"/>
      <c r="U1138" s="17"/>
      <c r="V1138" s="17"/>
      <c r="W1138" s="17"/>
      <c r="X1138" s="17"/>
      <c r="Y1138" s="17"/>
      <c r="Z1138" s="17"/>
      <c r="AA1138" s="17"/>
    </row>
    <row r="1139" spans="1:27" customFormat="1" x14ac:dyDescent="0.2">
      <c r="A1139" s="17"/>
      <c r="B1139" s="17"/>
      <c r="C1139" s="17"/>
      <c r="D1139" s="17"/>
      <c r="E1139" s="17"/>
      <c r="F1139" s="17"/>
      <c r="G1139" s="23"/>
      <c r="Q1139" s="17"/>
      <c r="R1139" s="17"/>
      <c r="S1139" s="17"/>
      <c r="T1139" s="17"/>
      <c r="U1139" s="17"/>
      <c r="V1139" s="17"/>
      <c r="W1139" s="17"/>
      <c r="X1139" s="17"/>
      <c r="Y1139" s="17"/>
      <c r="Z1139" s="17"/>
      <c r="AA1139" s="17"/>
    </row>
    <row r="1140" spans="1:27" customFormat="1" x14ac:dyDescent="0.2">
      <c r="A1140" s="17"/>
      <c r="B1140" s="17"/>
      <c r="C1140" s="17"/>
      <c r="D1140" s="17"/>
      <c r="E1140" s="17"/>
      <c r="F1140" s="17"/>
      <c r="G1140" s="23"/>
      <c r="Q1140" s="17"/>
      <c r="R1140" s="17"/>
      <c r="S1140" s="17"/>
      <c r="T1140" s="17"/>
      <c r="U1140" s="17"/>
      <c r="V1140" s="17"/>
      <c r="W1140" s="17"/>
      <c r="X1140" s="17"/>
      <c r="Y1140" s="17"/>
      <c r="Z1140" s="17"/>
      <c r="AA1140" s="17"/>
    </row>
    <row r="1141" spans="1:27" customFormat="1" x14ac:dyDescent="0.2">
      <c r="A1141" s="17"/>
      <c r="B1141" s="17"/>
      <c r="C1141" s="17"/>
      <c r="D1141" s="17"/>
      <c r="E1141" s="17"/>
      <c r="F1141" s="17"/>
      <c r="G1141" s="23"/>
      <c r="Q1141" s="17"/>
      <c r="R1141" s="17"/>
      <c r="S1141" s="17"/>
      <c r="T1141" s="17"/>
      <c r="U1141" s="17"/>
      <c r="V1141" s="17"/>
      <c r="W1141" s="17"/>
      <c r="X1141" s="17"/>
      <c r="Y1141" s="17"/>
      <c r="Z1141" s="17"/>
      <c r="AA1141" s="17"/>
    </row>
    <row r="1142" spans="1:27" customFormat="1" x14ac:dyDescent="0.2">
      <c r="A1142" s="17"/>
      <c r="B1142" s="17"/>
      <c r="C1142" s="17"/>
      <c r="D1142" s="17"/>
      <c r="E1142" s="17"/>
      <c r="F1142" s="17"/>
      <c r="G1142" s="23"/>
      <c r="Q1142" s="17"/>
      <c r="R1142" s="17"/>
      <c r="S1142" s="17"/>
      <c r="T1142" s="17"/>
      <c r="U1142" s="17"/>
      <c r="V1142" s="17"/>
      <c r="W1142" s="17"/>
      <c r="X1142" s="17"/>
      <c r="Y1142" s="17"/>
      <c r="Z1142" s="17"/>
      <c r="AA1142" s="17"/>
    </row>
    <row r="1143" spans="1:27" customFormat="1" x14ac:dyDescent="0.2">
      <c r="A1143" s="17"/>
      <c r="B1143" s="17"/>
      <c r="C1143" s="17"/>
      <c r="D1143" s="17"/>
      <c r="E1143" s="17"/>
      <c r="F1143" s="17"/>
      <c r="G1143" s="23"/>
      <c r="Q1143" s="17"/>
      <c r="R1143" s="17"/>
      <c r="S1143" s="17"/>
      <c r="T1143" s="17"/>
      <c r="U1143" s="17"/>
      <c r="V1143" s="17"/>
      <c r="W1143" s="17"/>
      <c r="X1143" s="17"/>
      <c r="Y1143" s="17"/>
      <c r="Z1143" s="17"/>
      <c r="AA1143" s="17"/>
    </row>
    <row r="1144" spans="1:27" customFormat="1" x14ac:dyDescent="0.2">
      <c r="A1144" s="17"/>
      <c r="B1144" s="17"/>
      <c r="C1144" s="17"/>
      <c r="D1144" s="17"/>
      <c r="E1144" s="17"/>
      <c r="F1144" s="17"/>
      <c r="G1144" s="23"/>
      <c r="Q1144" s="17"/>
      <c r="R1144" s="17"/>
      <c r="S1144" s="17"/>
      <c r="T1144" s="17"/>
      <c r="U1144" s="17"/>
      <c r="V1144" s="17"/>
      <c r="W1144" s="17"/>
      <c r="X1144" s="17"/>
      <c r="Y1144" s="17"/>
      <c r="Z1144" s="17"/>
      <c r="AA1144" s="17"/>
    </row>
    <row r="1145" spans="1:27" customFormat="1" x14ac:dyDescent="0.2">
      <c r="A1145" s="17"/>
      <c r="B1145" s="17"/>
      <c r="C1145" s="17"/>
      <c r="D1145" s="17"/>
      <c r="E1145" s="17"/>
      <c r="F1145" s="17"/>
      <c r="G1145" s="23"/>
      <c r="Q1145" s="17"/>
      <c r="R1145" s="17"/>
      <c r="S1145" s="17"/>
      <c r="T1145" s="17"/>
      <c r="U1145" s="17"/>
      <c r="V1145" s="17"/>
      <c r="W1145" s="17"/>
      <c r="X1145" s="17"/>
      <c r="Y1145" s="17"/>
      <c r="Z1145" s="17"/>
      <c r="AA1145" s="17"/>
    </row>
    <row r="1146" spans="1:27" customFormat="1" x14ac:dyDescent="0.2">
      <c r="A1146" s="17"/>
      <c r="B1146" s="17"/>
      <c r="C1146" s="17"/>
      <c r="D1146" s="17"/>
      <c r="E1146" s="17"/>
      <c r="F1146" s="17"/>
      <c r="G1146" s="23"/>
      <c r="Q1146" s="17"/>
      <c r="R1146" s="17"/>
      <c r="S1146" s="17"/>
      <c r="T1146" s="17"/>
      <c r="U1146" s="17"/>
      <c r="V1146" s="17"/>
      <c r="W1146" s="17"/>
      <c r="X1146" s="17"/>
      <c r="Y1146" s="17"/>
      <c r="Z1146" s="17"/>
      <c r="AA1146" s="17"/>
    </row>
    <row r="1147" spans="1:27" customFormat="1" x14ac:dyDescent="0.2">
      <c r="A1147" s="17"/>
      <c r="B1147" s="17"/>
      <c r="C1147" s="17"/>
      <c r="D1147" s="17"/>
      <c r="E1147" s="17"/>
      <c r="F1147" s="17"/>
      <c r="G1147" s="23"/>
      <c r="Q1147" s="17"/>
      <c r="R1147" s="17"/>
      <c r="S1147" s="17"/>
      <c r="T1147" s="17"/>
      <c r="U1147" s="17"/>
      <c r="V1147" s="17"/>
      <c r="W1147" s="17"/>
      <c r="X1147" s="17"/>
      <c r="Y1147" s="17"/>
      <c r="Z1147" s="17"/>
      <c r="AA1147" s="17"/>
    </row>
    <row r="1148" spans="1:27" customFormat="1" x14ac:dyDescent="0.2">
      <c r="A1148" s="17"/>
      <c r="B1148" s="17"/>
      <c r="C1148" s="17"/>
      <c r="D1148" s="17"/>
      <c r="E1148" s="17"/>
      <c r="F1148" s="17"/>
      <c r="G1148" s="23"/>
      <c r="Q1148" s="17"/>
      <c r="R1148" s="17"/>
      <c r="S1148" s="17"/>
      <c r="T1148" s="17"/>
      <c r="U1148" s="17"/>
      <c r="V1148" s="17"/>
      <c r="W1148" s="17"/>
      <c r="X1148" s="17"/>
      <c r="Y1148" s="17"/>
      <c r="Z1148" s="17"/>
      <c r="AA1148" s="17"/>
    </row>
    <row r="1149" spans="1:27" customFormat="1" x14ac:dyDescent="0.2">
      <c r="A1149" s="17"/>
      <c r="B1149" s="17"/>
      <c r="C1149" s="17"/>
      <c r="D1149" s="17"/>
      <c r="E1149" s="17"/>
      <c r="F1149" s="17"/>
      <c r="G1149" s="23"/>
      <c r="Q1149" s="17"/>
      <c r="R1149" s="17"/>
      <c r="S1149" s="17"/>
      <c r="T1149" s="17"/>
      <c r="U1149" s="17"/>
      <c r="V1149" s="17"/>
      <c r="W1149" s="17"/>
      <c r="X1149" s="17"/>
      <c r="Y1149" s="17"/>
      <c r="Z1149" s="17"/>
      <c r="AA1149" s="17"/>
    </row>
    <row r="1150" spans="1:27" customFormat="1" x14ac:dyDescent="0.2">
      <c r="A1150" s="17"/>
      <c r="B1150" s="17"/>
      <c r="C1150" s="17"/>
      <c r="D1150" s="17"/>
      <c r="E1150" s="17"/>
      <c r="F1150" s="17"/>
      <c r="G1150" s="23"/>
      <c r="Q1150" s="17"/>
      <c r="R1150" s="17"/>
      <c r="S1150" s="17"/>
      <c r="T1150" s="17"/>
      <c r="U1150" s="17"/>
      <c r="V1150" s="17"/>
      <c r="W1150" s="17"/>
      <c r="X1150" s="17"/>
      <c r="Y1150" s="17"/>
      <c r="Z1150" s="17"/>
      <c r="AA1150" s="17"/>
    </row>
    <row r="1151" spans="1:27" customFormat="1" x14ac:dyDescent="0.2">
      <c r="A1151" s="17"/>
      <c r="B1151" s="17"/>
      <c r="C1151" s="17"/>
      <c r="D1151" s="17"/>
      <c r="E1151" s="17"/>
      <c r="F1151" s="17"/>
      <c r="G1151" s="23"/>
      <c r="Q1151" s="17"/>
      <c r="R1151" s="17"/>
      <c r="S1151" s="17"/>
      <c r="T1151" s="17"/>
      <c r="U1151" s="17"/>
      <c r="V1151" s="17"/>
      <c r="W1151" s="17"/>
      <c r="X1151" s="17"/>
      <c r="Y1151" s="17"/>
      <c r="Z1151" s="17"/>
      <c r="AA1151" s="17"/>
    </row>
    <row r="1152" spans="1:27" customFormat="1" x14ac:dyDescent="0.2">
      <c r="A1152" s="17"/>
      <c r="B1152" s="17"/>
      <c r="C1152" s="17"/>
      <c r="D1152" s="17"/>
      <c r="E1152" s="17"/>
      <c r="F1152" s="17"/>
      <c r="G1152" s="23"/>
      <c r="Q1152" s="17"/>
      <c r="R1152" s="17"/>
      <c r="S1152" s="17"/>
      <c r="T1152" s="17"/>
      <c r="U1152" s="17"/>
      <c r="V1152" s="17"/>
      <c r="W1152" s="17"/>
      <c r="X1152" s="17"/>
      <c r="Y1152" s="17"/>
      <c r="Z1152" s="17"/>
      <c r="AA1152" s="17"/>
    </row>
    <row r="1153" spans="1:27" customFormat="1" x14ac:dyDescent="0.2">
      <c r="A1153" s="17"/>
      <c r="B1153" s="17"/>
      <c r="C1153" s="17"/>
      <c r="D1153" s="17"/>
      <c r="E1153" s="17"/>
      <c r="F1153" s="17"/>
      <c r="G1153" s="23"/>
      <c r="Q1153" s="17"/>
      <c r="R1153" s="17"/>
      <c r="S1153" s="17"/>
      <c r="T1153" s="17"/>
      <c r="U1153" s="17"/>
      <c r="V1153" s="17"/>
      <c r="W1153" s="17"/>
      <c r="X1153" s="17"/>
      <c r="Y1153" s="17"/>
      <c r="Z1153" s="17"/>
      <c r="AA1153" s="17"/>
    </row>
    <row r="1154" spans="1:27" customFormat="1" x14ac:dyDescent="0.2">
      <c r="A1154" s="17"/>
      <c r="B1154" s="17"/>
      <c r="C1154" s="17"/>
      <c r="D1154" s="17"/>
      <c r="E1154" s="17"/>
      <c r="F1154" s="17"/>
      <c r="G1154" s="23"/>
      <c r="Q1154" s="17"/>
      <c r="R1154" s="17"/>
      <c r="S1154" s="17"/>
      <c r="T1154" s="17"/>
      <c r="U1154" s="17"/>
      <c r="V1154" s="17"/>
      <c r="W1154" s="17"/>
      <c r="X1154" s="17"/>
      <c r="Y1154" s="17"/>
      <c r="Z1154" s="17"/>
      <c r="AA1154" s="17"/>
    </row>
    <row r="1155" spans="1:27" customFormat="1" x14ac:dyDescent="0.2">
      <c r="A1155" s="17"/>
      <c r="B1155" s="17"/>
      <c r="C1155" s="17"/>
      <c r="D1155" s="17"/>
      <c r="E1155" s="17"/>
      <c r="F1155" s="17"/>
      <c r="G1155" s="23"/>
      <c r="Q1155" s="17"/>
      <c r="R1155" s="17"/>
      <c r="S1155" s="17"/>
      <c r="T1155" s="17"/>
      <c r="U1155" s="17"/>
      <c r="V1155" s="17"/>
      <c r="W1155" s="17"/>
      <c r="X1155" s="17"/>
      <c r="Y1155" s="17"/>
      <c r="Z1155" s="17"/>
      <c r="AA1155" s="17"/>
    </row>
    <row r="1156" spans="1:27" customFormat="1" x14ac:dyDescent="0.2">
      <c r="A1156" s="17"/>
      <c r="B1156" s="17"/>
      <c r="C1156" s="17"/>
      <c r="D1156" s="17"/>
      <c r="E1156" s="17"/>
      <c r="F1156" s="17"/>
      <c r="G1156" s="23"/>
      <c r="Q1156" s="17"/>
      <c r="R1156" s="17"/>
      <c r="S1156" s="17"/>
      <c r="T1156" s="17"/>
      <c r="U1156" s="17"/>
      <c r="V1156" s="17"/>
      <c r="W1156" s="17"/>
      <c r="X1156" s="17"/>
      <c r="Y1156" s="17"/>
      <c r="Z1156" s="17"/>
      <c r="AA1156" s="17"/>
    </row>
    <row r="1157" spans="1:27" customFormat="1" x14ac:dyDescent="0.2">
      <c r="A1157" s="17"/>
      <c r="B1157" s="17"/>
      <c r="C1157" s="17"/>
      <c r="D1157" s="17"/>
      <c r="E1157" s="17"/>
      <c r="F1157" s="17"/>
      <c r="G1157" s="23"/>
      <c r="Q1157" s="17"/>
      <c r="R1157" s="17"/>
      <c r="S1157" s="17"/>
      <c r="T1157" s="17"/>
      <c r="U1157" s="17"/>
      <c r="V1157" s="17"/>
      <c r="W1157" s="17"/>
      <c r="X1157" s="17"/>
      <c r="Y1157" s="17"/>
      <c r="Z1157" s="17"/>
      <c r="AA1157" s="17"/>
    </row>
    <row r="1158" spans="1:27" customFormat="1" x14ac:dyDescent="0.2">
      <c r="A1158" s="17"/>
      <c r="B1158" s="17"/>
      <c r="C1158" s="17"/>
      <c r="D1158" s="17"/>
      <c r="E1158" s="17"/>
      <c r="F1158" s="17"/>
      <c r="G1158" s="23"/>
      <c r="Q1158" s="17"/>
      <c r="R1158" s="17"/>
      <c r="S1158" s="17"/>
      <c r="T1158" s="17"/>
      <c r="U1158" s="17"/>
      <c r="V1158" s="17"/>
      <c r="W1158" s="17"/>
      <c r="X1158" s="17"/>
      <c r="Y1158" s="17"/>
      <c r="Z1158" s="17"/>
      <c r="AA1158" s="17"/>
    </row>
    <row r="1159" spans="1:27" customFormat="1" x14ac:dyDescent="0.2">
      <c r="A1159" s="17"/>
      <c r="B1159" s="17"/>
      <c r="C1159" s="17"/>
      <c r="D1159" s="17"/>
      <c r="E1159" s="17"/>
      <c r="F1159" s="17"/>
      <c r="G1159" s="23"/>
      <c r="Q1159" s="17"/>
      <c r="R1159" s="17"/>
      <c r="S1159" s="17"/>
      <c r="T1159" s="17"/>
      <c r="U1159" s="17"/>
      <c r="V1159" s="17"/>
      <c r="W1159" s="17"/>
      <c r="X1159" s="17"/>
      <c r="Y1159" s="17"/>
      <c r="Z1159" s="17"/>
      <c r="AA1159" s="17"/>
    </row>
    <row r="1160" spans="1:27" customFormat="1" x14ac:dyDescent="0.2">
      <c r="A1160" s="17"/>
      <c r="B1160" s="17"/>
      <c r="C1160" s="17"/>
      <c r="D1160" s="17"/>
      <c r="E1160" s="17"/>
      <c r="F1160" s="17"/>
      <c r="G1160" s="23"/>
      <c r="Q1160" s="17"/>
      <c r="R1160" s="17"/>
      <c r="S1160" s="17"/>
      <c r="T1160" s="17"/>
      <c r="U1160" s="17"/>
      <c r="V1160" s="17"/>
      <c r="W1160" s="17"/>
      <c r="X1160" s="17"/>
      <c r="Y1160" s="17"/>
      <c r="Z1160" s="17"/>
      <c r="AA1160" s="17"/>
    </row>
    <row r="1161" spans="1:27" customFormat="1" x14ac:dyDescent="0.2">
      <c r="A1161" s="17"/>
      <c r="B1161" s="17"/>
      <c r="C1161" s="17"/>
      <c r="D1161" s="17"/>
      <c r="E1161" s="17"/>
      <c r="F1161" s="17"/>
      <c r="G1161" s="23"/>
      <c r="Q1161" s="17"/>
      <c r="R1161" s="17"/>
      <c r="S1161" s="17"/>
      <c r="T1161" s="17"/>
      <c r="U1161" s="17"/>
      <c r="V1161" s="17"/>
      <c r="W1161" s="17"/>
      <c r="X1161" s="17"/>
      <c r="Y1161" s="17"/>
      <c r="Z1161" s="17"/>
      <c r="AA1161" s="17"/>
    </row>
    <row r="1162" spans="1:27" customFormat="1" x14ac:dyDescent="0.2">
      <c r="A1162" s="17"/>
      <c r="B1162" s="17"/>
      <c r="C1162" s="17"/>
      <c r="D1162" s="17"/>
      <c r="E1162" s="17"/>
      <c r="F1162" s="17"/>
      <c r="G1162" s="23"/>
      <c r="Q1162" s="17"/>
      <c r="R1162" s="17"/>
      <c r="S1162" s="17"/>
      <c r="T1162" s="17"/>
      <c r="U1162" s="17"/>
      <c r="V1162" s="17"/>
      <c r="W1162" s="17"/>
      <c r="X1162" s="17"/>
      <c r="Y1162" s="17"/>
      <c r="Z1162" s="17"/>
      <c r="AA1162" s="17"/>
    </row>
    <row r="1163" spans="1:27" customFormat="1" x14ac:dyDescent="0.2">
      <c r="A1163" s="17"/>
      <c r="B1163" s="17"/>
      <c r="C1163" s="17"/>
      <c r="D1163" s="17"/>
      <c r="E1163" s="17"/>
      <c r="F1163" s="17"/>
      <c r="G1163" s="23"/>
      <c r="Q1163" s="17"/>
      <c r="R1163" s="17"/>
      <c r="S1163" s="17"/>
      <c r="T1163" s="17"/>
      <c r="U1163" s="17"/>
      <c r="V1163" s="17"/>
      <c r="W1163" s="17"/>
      <c r="X1163" s="17"/>
      <c r="Y1163" s="17"/>
      <c r="Z1163" s="17"/>
      <c r="AA1163" s="17"/>
    </row>
    <row r="1164" spans="1:27" customFormat="1" x14ac:dyDescent="0.2">
      <c r="A1164" s="17"/>
      <c r="B1164" s="17"/>
      <c r="C1164" s="17"/>
      <c r="D1164" s="17"/>
      <c r="E1164" s="17"/>
      <c r="F1164" s="17"/>
      <c r="G1164" s="23"/>
      <c r="Q1164" s="17"/>
      <c r="R1164" s="17"/>
      <c r="S1164" s="17"/>
      <c r="T1164" s="17"/>
      <c r="U1164" s="17"/>
      <c r="V1164" s="17"/>
      <c r="W1164" s="17"/>
      <c r="X1164" s="17"/>
      <c r="Y1164" s="17"/>
      <c r="Z1164" s="17"/>
      <c r="AA1164" s="17"/>
    </row>
    <row r="1165" spans="1:27" customFormat="1" x14ac:dyDescent="0.2">
      <c r="A1165" s="17"/>
      <c r="B1165" s="17"/>
      <c r="C1165" s="17"/>
      <c r="D1165" s="17"/>
      <c r="E1165" s="17"/>
      <c r="F1165" s="17"/>
      <c r="G1165" s="23"/>
      <c r="Q1165" s="17"/>
      <c r="R1165" s="17"/>
      <c r="S1165" s="17"/>
      <c r="T1165" s="17"/>
      <c r="U1165" s="17"/>
      <c r="V1165" s="17"/>
      <c r="W1165" s="17"/>
      <c r="X1165" s="17"/>
      <c r="Y1165" s="17"/>
      <c r="Z1165" s="17"/>
      <c r="AA1165" s="17"/>
    </row>
    <row r="1166" spans="1:27" customFormat="1" x14ac:dyDescent="0.2">
      <c r="A1166" s="17"/>
      <c r="B1166" s="17"/>
      <c r="C1166" s="17"/>
      <c r="D1166" s="17"/>
      <c r="E1166" s="17"/>
      <c r="F1166" s="17"/>
      <c r="G1166" s="23"/>
      <c r="Q1166" s="17"/>
      <c r="R1166" s="17"/>
      <c r="S1166" s="17"/>
      <c r="T1166" s="17"/>
      <c r="U1166" s="17"/>
      <c r="V1166" s="17"/>
      <c r="W1166" s="17"/>
      <c r="X1166" s="17"/>
      <c r="Y1166" s="17"/>
      <c r="Z1166" s="17"/>
      <c r="AA1166" s="17"/>
    </row>
    <row r="1167" spans="1:27" customFormat="1" x14ac:dyDescent="0.2">
      <c r="A1167" s="17"/>
      <c r="B1167" s="17"/>
      <c r="C1167" s="17"/>
      <c r="D1167" s="17"/>
      <c r="E1167" s="17"/>
      <c r="F1167" s="17"/>
      <c r="G1167" s="23"/>
      <c r="Q1167" s="17"/>
      <c r="R1167" s="17"/>
      <c r="S1167" s="17"/>
      <c r="T1167" s="17"/>
      <c r="U1167" s="17"/>
      <c r="V1167" s="17"/>
      <c r="W1167" s="17"/>
      <c r="X1167" s="17"/>
      <c r="Y1167" s="17"/>
      <c r="Z1167" s="17"/>
      <c r="AA1167" s="17"/>
    </row>
    <row r="1168" spans="1:27" customFormat="1" x14ac:dyDescent="0.2">
      <c r="A1168" s="17"/>
      <c r="B1168" s="17"/>
      <c r="C1168" s="17"/>
      <c r="D1168" s="17"/>
      <c r="E1168" s="17"/>
      <c r="F1168" s="17"/>
      <c r="G1168" s="23"/>
      <c r="Q1168" s="17"/>
      <c r="R1168" s="17"/>
      <c r="S1168" s="17"/>
      <c r="T1168" s="17"/>
      <c r="U1168" s="17"/>
      <c r="V1168" s="17"/>
      <c r="W1168" s="17"/>
      <c r="X1168" s="17"/>
      <c r="Y1168" s="17"/>
      <c r="Z1168" s="17"/>
      <c r="AA1168" s="17"/>
    </row>
    <row r="1169" spans="1:27" customFormat="1" x14ac:dyDescent="0.2">
      <c r="A1169" s="17"/>
      <c r="B1169" s="17"/>
      <c r="C1169" s="17"/>
      <c r="D1169" s="17"/>
      <c r="E1169" s="17"/>
      <c r="F1169" s="17"/>
      <c r="G1169" s="23"/>
      <c r="Q1169" s="17"/>
      <c r="R1169" s="17"/>
      <c r="S1169" s="17"/>
      <c r="T1169" s="17"/>
      <c r="U1169" s="17"/>
      <c r="V1169" s="17"/>
      <c r="W1169" s="17"/>
      <c r="X1169" s="17"/>
      <c r="Y1169" s="17"/>
      <c r="Z1169" s="17"/>
      <c r="AA1169" s="17"/>
    </row>
    <row r="1170" spans="1:27" customFormat="1" x14ac:dyDescent="0.2">
      <c r="A1170" s="17"/>
      <c r="B1170" s="17"/>
      <c r="C1170" s="17"/>
      <c r="D1170" s="17"/>
      <c r="E1170" s="17"/>
      <c r="F1170" s="17"/>
      <c r="G1170" s="23"/>
      <c r="Q1170" s="17"/>
      <c r="R1170" s="17"/>
      <c r="S1170" s="17"/>
      <c r="T1170" s="17"/>
      <c r="U1170" s="17"/>
      <c r="V1170" s="17"/>
      <c r="W1170" s="17"/>
      <c r="X1170" s="17"/>
      <c r="Y1170" s="17"/>
      <c r="Z1170" s="17"/>
      <c r="AA1170" s="17"/>
    </row>
    <row r="1171" spans="1:27" customFormat="1" x14ac:dyDescent="0.2">
      <c r="A1171" s="17"/>
      <c r="B1171" s="17"/>
      <c r="C1171" s="17"/>
      <c r="D1171" s="17"/>
      <c r="E1171" s="17"/>
      <c r="F1171" s="17"/>
      <c r="G1171" s="23"/>
      <c r="Q1171" s="17"/>
      <c r="R1171" s="17"/>
      <c r="S1171" s="17"/>
      <c r="T1171" s="17"/>
      <c r="U1171" s="17"/>
      <c r="V1171" s="17"/>
      <c r="W1171" s="17"/>
      <c r="X1171" s="17"/>
      <c r="Y1171" s="17"/>
      <c r="Z1171" s="17"/>
      <c r="AA1171" s="17"/>
    </row>
    <row r="1172" spans="1:27" customFormat="1" x14ac:dyDescent="0.2">
      <c r="A1172" s="17"/>
      <c r="B1172" s="17"/>
      <c r="C1172" s="17"/>
      <c r="D1172" s="17"/>
      <c r="E1172" s="17"/>
      <c r="F1172" s="17"/>
      <c r="G1172" s="23"/>
      <c r="Q1172" s="17"/>
      <c r="R1172" s="17"/>
      <c r="S1172" s="17"/>
      <c r="T1172" s="17"/>
      <c r="U1172" s="17"/>
      <c r="V1172" s="17"/>
      <c r="W1172" s="17"/>
      <c r="X1172" s="17"/>
      <c r="Y1172" s="17"/>
      <c r="Z1172" s="17"/>
      <c r="AA1172" s="17"/>
    </row>
    <row r="1173" spans="1:27" customFormat="1" x14ac:dyDescent="0.2">
      <c r="A1173" s="17"/>
      <c r="B1173" s="17"/>
      <c r="C1173" s="17"/>
      <c r="D1173" s="17"/>
      <c r="E1173" s="17"/>
      <c r="F1173" s="17"/>
      <c r="G1173" s="23"/>
      <c r="Q1173" s="17"/>
      <c r="R1173" s="17"/>
      <c r="S1173" s="17"/>
      <c r="T1173" s="17"/>
      <c r="U1173" s="17"/>
      <c r="V1173" s="17"/>
      <c r="W1173" s="17"/>
      <c r="X1173" s="17"/>
      <c r="Y1173" s="17"/>
      <c r="Z1173" s="17"/>
      <c r="AA1173" s="17"/>
    </row>
    <row r="1174" spans="1:27" customFormat="1" x14ac:dyDescent="0.2">
      <c r="A1174" s="17"/>
      <c r="B1174" s="17"/>
      <c r="C1174" s="17"/>
      <c r="D1174" s="17"/>
      <c r="E1174" s="17"/>
      <c r="F1174" s="17"/>
      <c r="G1174" s="23"/>
      <c r="Q1174" s="17"/>
      <c r="R1174" s="17"/>
      <c r="S1174" s="17"/>
      <c r="T1174" s="17"/>
      <c r="U1174" s="17"/>
      <c r="V1174" s="17"/>
      <c r="W1174" s="17"/>
      <c r="X1174" s="17"/>
      <c r="Y1174" s="17"/>
      <c r="Z1174" s="17"/>
      <c r="AA1174" s="17"/>
    </row>
    <row r="1175" spans="1:27" customFormat="1" x14ac:dyDescent="0.2">
      <c r="A1175" s="17"/>
      <c r="B1175" s="17"/>
      <c r="C1175" s="17"/>
      <c r="D1175" s="17"/>
      <c r="E1175" s="17"/>
      <c r="F1175" s="17"/>
      <c r="G1175" s="23"/>
      <c r="Q1175" s="17"/>
      <c r="R1175" s="17"/>
      <c r="S1175" s="17"/>
      <c r="T1175" s="17"/>
      <c r="U1175" s="17"/>
      <c r="V1175" s="17"/>
      <c r="W1175" s="17"/>
      <c r="X1175" s="17"/>
      <c r="Y1175" s="17"/>
      <c r="Z1175" s="17"/>
      <c r="AA1175" s="17"/>
    </row>
    <row r="1176" spans="1:27" customFormat="1" x14ac:dyDescent="0.2">
      <c r="A1176" s="17"/>
      <c r="B1176" s="17"/>
      <c r="C1176" s="17"/>
      <c r="D1176" s="17"/>
      <c r="E1176" s="17"/>
      <c r="F1176" s="17"/>
      <c r="G1176" s="23"/>
      <c r="Q1176" s="17"/>
      <c r="R1176" s="17"/>
      <c r="S1176" s="17"/>
      <c r="T1176" s="17"/>
      <c r="U1176" s="17"/>
      <c r="V1176" s="17"/>
      <c r="W1176" s="17"/>
      <c r="X1176" s="17"/>
      <c r="Y1176" s="17"/>
      <c r="Z1176" s="17"/>
      <c r="AA1176" s="17"/>
    </row>
    <row r="1177" spans="1:27" customFormat="1" x14ac:dyDescent="0.2">
      <c r="A1177" s="17"/>
      <c r="B1177" s="17"/>
      <c r="C1177" s="17"/>
      <c r="D1177" s="17"/>
      <c r="E1177" s="17"/>
      <c r="F1177" s="17"/>
      <c r="G1177" s="23"/>
      <c r="Q1177" s="17"/>
      <c r="R1177" s="17"/>
      <c r="S1177" s="17"/>
      <c r="T1177" s="17"/>
      <c r="U1177" s="17"/>
      <c r="V1177" s="17"/>
      <c r="W1177" s="17"/>
      <c r="X1177" s="17"/>
      <c r="Y1177" s="17"/>
      <c r="Z1177" s="17"/>
      <c r="AA1177" s="17"/>
    </row>
    <row r="1178" spans="1:27" customFormat="1" x14ac:dyDescent="0.2">
      <c r="A1178" s="17"/>
      <c r="B1178" s="17"/>
      <c r="C1178" s="17"/>
      <c r="D1178" s="17"/>
      <c r="E1178" s="17"/>
      <c r="F1178" s="17"/>
      <c r="G1178" s="23"/>
      <c r="Q1178" s="17"/>
      <c r="R1178" s="17"/>
      <c r="S1178" s="17"/>
      <c r="T1178" s="17"/>
      <c r="U1178" s="17"/>
      <c r="V1178" s="17"/>
      <c r="W1178" s="17"/>
      <c r="X1178" s="17"/>
      <c r="Y1178" s="17"/>
      <c r="Z1178" s="17"/>
      <c r="AA1178" s="17"/>
    </row>
    <row r="1179" spans="1:27" customFormat="1" x14ac:dyDescent="0.2">
      <c r="A1179" s="17"/>
      <c r="B1179" s="17"/>
      <c r="C1179" s="17"/>
      <c r="D1179" s="17"/>
      <c r="E1179" s="17"/>
      <c r="F1179" s="17"/>
      <c r="G1179" s="23"/>
      <c r="Q1179" s="17"/>
      <c r="R1179" s="17"/>
      <c r="S1179" s="17"/>
      <c r="T1179" s="17"/>
      <c r="U1179" s="17"/>
      <c r="V1179" s="17"/>
      <c r="W1179" s="17"/>
      <c r="X1179" s="17"/>
      <c r="Y1179" s="17"/>
      <c r="Z1179" s="17"/>
      <c r="AA1179" s="17"/>
    </row>
    <row r="1180" spans="1:27" customFormat="1" x14ac:dyDescent="0.2">
      <c r="A1180" s="17"/>
      <c r="B1180" s="17"/>
      <c r="C1180" s="17"/>
      <c r="D1180" s="17"/>
      <c r="E1180" s="17"/>
      <c r="F1180" s="17"/>
      <c r="G1180" s="23"/>
      <c r="Q1180" s="17"/>
      <c r="R1180" s="17"/>
      <c r="S1180" s="17"/>
      <c r="T1180" s="17"/>
      <c r="U1180" s="17"/>
      <c r="V1180" s="17"/>
      <c r="W1180" s="17"/>
      <c r="X1180" s="17"/>
      <c r="Y1180" s="17"/>
      <c r="Z1180" s="17"/>
      <c r="AA1180" s="17"/>
    </row>
    <row r="1181" spans="1:27" customFormat="1" x14ac:dyDescent="0.2">
      <c r="A1181" s="17"/>
      <c r="B1181" s="17"/>
      <c r="C1181" s="17"/>
      <c r="D1181" s="17"/>
      <c r="E1181" s="17"/>
      <c r="F1181" s="17"/>
      <c r="G1181" s="23"/>
      <c r="Q1181" s="17"/>
      <c r="R1181" s="17"/>
      <c r="S1181" s="17"/>
      <c r="T1181" s="17"/>
      <c r="U1181" s="17"/>
      <c r="V1181" s="17"/>
      <c r="W1181" s="17"/>
      <c r="X1181" s="17"/>
      <c r="Y1181" s="17"/>
      <c r="Z1181" s="17"/>
      <c r="AA1181" s="17"/>
    </row>
    <row r="1182" spans="1:27" customFormat="1" x14ac:dyDescent="0.2">
      <c r="A1182" s="17"/>
      <c r="B1182" s="17"/>
      <c r="C1182" s="17"/>
      <c r="D1182" s="17"/>
      <c r="E1182" s="17"/>
      <c r="F1182" s="17"/>
      <c r="G1182" s="23"/>
      <c r="Q1182" s="17"/>
      <c r="R1182" s="17"/>
      <c r="S1182" s="17"/>
      <c r="T1182" s="17"/>
      <c r="U1182" s="17"/>
      <c r="V1182" s="17"/>
      <c r="W1182" s="17"/>
      <c r="X1182" s="17"/>
      <c r="Y1182" s="17"/>
      <c r="Z1182" s="17"/>
      <c r="AA1182" s="17"/>
    </row>
    <row r="1183" spans="1:27" customFormat="1" x14ac:dyDescent="0.2">
      <c r="A1183" s="17"/>
      <c r="B1183" s="17"/>
      <c r="C1183" s="17"/>
      <c r="D1183" s="17"/>
      <c r="E1183" s="17"/>
      <c r="F1183" s="17"/>
      <c r="G1183" s="23"/>
      <c r="Q1183" s="17"/>
      <c r="R1183" s="17"/>
      <c r="S1183" s="17"/>
      <c r="T1183" s="17"/>
      <c r="U1183" s="17"/>
      <c r="V1183" s="17"/>
      <c r="W1183" s="17"/>
      <c r="X1183" s="17"/>
      <c r="Y1183" s="17"/>
      <c r="Z1183" s="17"/>
      <c r="AA1183" s="17"/>
    </row>
    <row r="1184" spans="1:27" customFormat="1" x14ac:dyDescent="0.2">
      <c r="A1184" s="17"/>
      <c r="B1184" s="17"/>
      <c r="C1184" s="17"/>
      <c r="D1184" s="17"/>
      <c r="E1184" s="17"/>
      <c r="F1184" s="17"/>
      <c r="G1184" s="23"/>
      <c r="Q1184" s="17"/>
      <c r="R1184" s="17"/>
      <c r="S1184" s="17"/>
      <c r="T1184" s="17"/>
      <c r="U1184" s="17"/>
      <c r="V1184" s="17"/>
      <c r="W1184" s="17"/>
      <c r="X1184" s="17"/>
      <c r="Y1184" s="17"/>
      <c r="Z1184" s="17"/>
      <c r="AA1184" s="17"/>
    </row>
    <row r="1185" spans="1:27" customFormat="1" x14ac:dyDescent="0.2">
      <c r="A1185" s="17"/>
      <c r="B1185" s="17"/>
      <c r="C1185" s="17"/>
      <c r="D1185" s="17"/>
      <c r="E1185" s="17"/>
      <c r="F1185" s="17"/>
      <c r="G1185" s="23"/>
      <c r="Q1185" s="17"/>
      <c r="R1185" s="17"/>
      <c r="S1185" s="17"/>
      <c r="T1185" s="17"/>
      <c r="U1185" s="17"/>
      <c r="V1185" s="17"/>
      <c r="W1185" s="17"/>
      <c r="X1185" s="17"/>
      <c r="Y1185" s="17"/>
      <c r="Z1185" s="17"/>
      <c r="AA1185" s="17"/>
    </row>
    <row r="1186" spans="1:27" customFormat="1" x14ac:dyDescent="0.2">
      <c r="A1186" s="17"/>
      <c r="B1186" s="17"/>
      <c r="C1186" s="17"/>
      <c r="D1186" s="17"/>
      <c r="E1186" s="17"/>
      <c r="F1186" s="17"/>
      <c r="G1186" s="23"/>
      <c r="Q1186" s="17"/>
      <c r="R1186" s="17"/>
      <c r="S1186" s="17"/>
      <c r="T1186" s="17"/>
      <c r="U1186" s="17"/>
      <c r="V1186" s="17"/>
      <c r="W1186" s="17"/>
      <c r="X1186" s="17"/>
      <c r="Y1186" s="17"/>
      <c r="Z1186" s="17"/>
      <c r="AA1186" s="17"/>
    </row>
    <row r="1187" spans="1:27" customFormat="1" x14ac:dyDescent="0.2">
      <c r="A1187" s="17"/>
      <c r="B1187" s="17"/>
      <c r="C1187" s="17"/>
      <c r="D1187" s="17"/>
      <c r="E1187" s="17"/>
      <c r="F1187" s="17"/>
      <c r="G1187" s="23"/>
      <c r="Q1187" s="17"/>
      <c r="R1187" s="17"/>
      <c r="S1187" s="17"/>
      <c r="T1187" s="17"/>
      <c r="U1187" s="17"/>
      <c r="V1187" s="17"/>
      <c r="W1187" s="17"/>
      <c r="X1187" s="17"/>
      <c r="Y1187" s="17"/>
      <c r="Z1187" s="17"/>
      <c r="AA1187" s="17"/>
    </row>
    <row r="1188" spans="1:27" customFormat="1" x14ac:dyDescent="0.2">
      <c r="A1188" s="17"/>
      <c r="B1188" s="17"/>
      <c r="C1188" s="17"/>
      <c r="D1188" s="17"/>
      <c r="E1188" s="17"/>
      <c r="F1188" s="17"/>
      <c r="G1188" s="23"/>
      <c r="Q1188" s="17"/>
      <c r="R1188" s="17"/>
      <c r="S1188" s="17"/>
      <c r="T1188" s="17"/>
      <c r="U1188" s="17"/>
      <c r="V1188" s="17"/>
      <c r="W1188" s="17"/>
      <c r="X1188" s="17"/>
      <c r="Y1188" s="17"/>
      <c r="Z1188" s="17"/>
      <c r="AA1188" s="17"/>
    </row>
    <row r="1189" spans="1:27" customFormat="1" x14ac:dyDescent="0.2">
      <c r="A1189" s="17"/>
      <c r="B1189" s="17"/>
      <c r="C1189" s="17"/>
      <c r="D1189" s="17"/>
      <c r="E1189" s="17"/>
      <c r="F1189" s="17"/>
      <c r="G1189" s="23"/>
      <c r="Q1189" s="17"/>
      <c r="R1189" s="17"/>
      <c r="S1189" s="17"/>
      <c r="T1189" s="17"/>
      <c r="U1189" s="17"/>
      <c r="V1189" s="17"/>
      <c r="W1189" s="17"/>
      <c r="X1189" s="17"/>
      <c r="Y1189" s="17"/>
      <c r="Z1189" s="17"/>
      <c r="AA1189" s="17"/>
    </row>
    <row r="1190" spans="1:27" customFormat="1" x14ac:dyDescent="0.2">
      <c r="A1190" s="17"/>
      <c r="B1190" s="17"/>
      <c r="C1190" s="17"/>
      <c r="D1190" s="17"/>
      <c r="E1190" s="17"/>
      <c r="F1190" s="17"/>
      <c r="G1190" s="23"/>
      <c r="Q1190" s="17"/>
      <c r="R1190" s="17"/>
      <c r="S1190" s="17"/>
      <c r="T1190" s="17"/>
      <c r="U1190" s="17"/>
      <c r="V1190" s="17"/>
      <c r="W1190" s="17"/>
      <c r="X1190" s="17"/>
      <c r="Y1190" s="17"/>
      <c r="Z1190" s="17"/>
      <c r="AA1190" s="17"/>
    </row>
    <row r="1191" spans="1:27" customFormat="1" x14ac:dyDescent="0.2">
      <c r="A1191" s="17"/>
      <c r="B1191" s="17"/>
      <c r="C1191" s="17"/>
      <c r="D1191" s="17"/>
      <c r="E1191" s="17"/>
      <c r="F1191" s="17"/>
      <c r="G1191" s="23"/>
      <c r="Q1191" s="17"/>
      <c r="R1191" s="17"/>
      <c r="S1191" s="17"/>
      <c r="T1191" s="17"/>
      <c r="U1191" s="17"/>
      <c r="V1191" s="17"/>
      <c r="W1191" s="17"/>
      <c r="X1191" s="17"/>
      <c r="Y1191" s="17"/>
      <c r="Z1191" s="17"/>
      <c r="AA1191" s="17"/>
    </row>
    <row r="1192" spans="1:27" customFormat="1" x14ac:dyDescent="0.2">
      <c r="A1192" s="17"/>
      <c r="B1192" s="17"/>
      <c r="C1192" s="17"/>
      <c r="D1192" s="17"/>
      <c r="E1192" s="17"/>
      <c r="F1192" s="17"/>
      <c r="G1192" s="23"/>
      <c r="Q1192" s="17"/>
      <c r="R1192" s="17"/>
      <c r="S1192" s="17"/>
      <c r="T1192" s="17"/>
      <c r="U1192" s="17"/>
      <c r="V1192" s="17"/>
      <c r="W1192" s="17"/>
      <c r="X1192" s="17"/>
      <c r="Y1192" s="17"/>
      <c r="Z1192" s="17"/>
      <c r="AA1192" s="17"/>
    </row>
    <row r="1193" spans="1:27" customFormat="1" x14ac:dyDescent="0.2">
      <c r="A1193" s="17"/>
      <c r="B1193" s="17"/>
      <c r="C1193" s="17"/>
      <c r="D1193" s="17"/>
      <c r="E1193" s="17"/>
      <c r="F1193" s="17"/>
      <c r="G1193" s="23"/>
      <c r="Q1193" s="17"/>
      <c r="R1193" s="17"/>
      <c r="S1193" s="17"/>
      <c r="T1193" s="17"/>
      <c r="U1193" s="17"/>
      <c r="V1193" s="17"/>
      <c r="W1193" s="17"/>
      <c r="X1193" s="17"/>
      <c r="Y1193" s="17"/>
      <c r="Z1193" s="17"/>
      <c r="AA1193" s="17"/>
    </row>
    <row r="1194" spans="1:27" customFormat="1" x14ac:dyDescent="0.2">
      <c r="A1194" s="17"/>
      <c r="B1194" s="17"/>
      <c r="C1194" s="17"/>
      <c r="D1194" s="17"/>
      <c r="E1194" s="17"/>
      <c r="F1194" s="17"/>
      <c r="G1194" s="23"/>
      <c r="Q1194" s="17"/>
      <c r="R1194" s="17"/>
      <c r="S1194" s="17"/>
      <c r="T1194" s="17"/>
      <c r="U1194" s="17"/>
      <c r="V1194" s="17"/>
      <c r="W1194" s="17"/>
      <c r="X1194" s="17"/>
      <c r="Y1194" s="17"/>
      <c r="Z1194" s="17"/>
      <c r="AA1194" s="17"/>
    </row>
    <row r="1195" spans="1:27" customFormat="1" x14ac:dyDescent="0.2">
      <c r="A1195" s="17"/>
      <c r="B1195" s="17"/>
      <c r="C1195" s="17"/>
      <c r="D1195" s="17"/>
      <c r="E1195" s="17"/>
      <c r="F1195" s="17"/>
      <c r="G1195" s="23"/>
      <c r="Q1195" s="17"/>
      <c r="R1195" s="17"/>
      <c r="S1195" s="17"/>
      <c r="T1195" s="17"/>
      <c r="U1195" s="17"/>
      <c r="V1195" s="17"/>
      <c r="W1195" s="17"/>
      <c r="X1195" s="17"/>
      <c r="Y1195" s="17"/>
      <c r="Z1195" s="17"/>
      <c r="AA1195" s="17"/>
    </row>
    <row r="1196" spans="1:27" customFormat="1" x14ac:dyDescent="0.2">
      <c r="A1196" s="17"/>
      <c r="B1196" s="17"/>
      <c r="C1196" s="17"/>
      <c r="D1196" s="17"/>
      <c r="E1196" s="17"/>
      <c r="F1196" s="17"/>
      <c r="G1196" s="23"/>
      <c r="Q1196" s="17"/>
      <c r="R1196" s="17"/>
      <c r="S1196" s="17"/>
      <c r="T1196" s="17"/>
      <c r="U1196" s="17"/>
      <c r="V1196" s="17"/>
      <c r="W1196" s="17"/>
      <c r="X1196" s="17"/>
      <c r="Y1196" s="17"/>
      <c r="Z1196" s="17"/>
      <c r="AA1196" s="17"/>
    </row>
    <row r="1197" spans="1:27" customFormat="1" x14ac:dyDescent="0.2">
      <c r="A1197" s="17"/>
      <c r="B1197" s="17"/>
      <c r="C1197" s="17"/>
      <c r="D1197" s="17"/>
      <c r="E1197" s="17"/>
      <c r="F1197" s="17"/>
      <c r="G1197" s="23"/>
      <c r="Q1197" s="17"/>
      <c r="R1197" s="17"/>
      <c r="S1197" s="17"/>
      <c r="T1197" s="17"/>
      <c r="U1197" s="17"/>
      <c r="V1197" s="17"/>
      <c r="W1197" s="17"/>
      <c r="X1197" s="17"/>
      <c r="Y1197" s="17"/>
      <c r="Z1197" s="17"/>
      <c r="AA1197" s="17"/>
    </row>
    <row r="1198" spans="1:27" customFormat="1" x14ac:dyDescent="0.2">
      <c r="A1198" s="17"/>
      <c r="B1198" s="17"/>
      <c r="C1198" s="17"/>
      <c r="D1198" s="17"/>
      <c r="E1198" s="17"/>
      <c r="F1198" s="17"/>
      <c r="G1198" s="23"/>
      <c r="Q1198" s="17"/>
      <c r="R1198" s="17"/>
      <c r="S1198" s="17"/>
      <c r="T1198" s="17"/>
      <c r="U1198" s="17"/>
      <c r="V1198" s="17"/>
      <c r="W1198" s="17"/>
      <c r="X1198" s="17"/>
      <c r="Y1198" s="17"/>
      <c r="Z1198" s="17"/>
      <c r="AA1198" s="17"/>
    </row>
    <row r="1199" spans="1:27" customFormat="1" x14ac:dyDescent="0.2">
      <c r="A1199" s="17"/>
      <c r="B1199" s="17"/>
      <c r="C1199" s="17"/>
      <c r="D1199" s="17"/>
      <c r="E1199" s="17"/>
      <c r="F1199" s="17"/>
      <c r="G1199" s="23"/>
      <c r="Q1199" s="17"/>
      <c r="R1199" s="17"/>
      <c r="S1199" s="17"/>
      <c r="T1199" s="17"/>
      <c r="U1199" s="17"/>
      <c r="V1199" s="17"/>
      <c r="W1199" s="17"/>
      <c r="X1199" s="17"/>
      <c r="Y1199" s="17"/>
      <c r="Z1199" s="17"/>
      <c r="AA1199" s="17"/>
    </row>
    <row r="1200" spans="1:27" customFormat="1" x14ac:dyDescent="0.2">
      <c r="A1200" s="17"/>
      <c r="B1200" s="17"/>
      <c r="C1200" s="17"/>
      <c r="D1200" s="17"/>
      <c r="E1200" s="17"/>
      <c r="F1200" s="17"/>
      <c r="G1200" s="23"/>
      <c r="Q1200" s="17"/>
      <c r="R1200" s="17"/>
      <c r="S1200" s="17"/>
      <c r="T1200" s="17"/>
      <c r="U1200" s="17"/>
      <c r="V1200" s="17"/>
      <c r="W1200" s="17"/>
      <c r="X1200" s="17"/>
      <c r="Y1200" s="17"/>
      <c r="Z1200" s="17"/>
      <c r="AA1200" s="17"/>
    </row>
    <row r="1201" spans="1:27" customFormat="1" x14ac:dyDescent="0.2">
      <c r="A1201" s="17"/>
      <c r="B1201" s="17"/>
      <c r="C1201" s="17"/>
      <c r="D1201" s="17"/>
      <c r="E1201" s="17"/>
      <c r="F1201" s="17"/>
      <c r="G1201" s="23"/>
      <c r="Q1201" s="17"/>
      <c r="R1201" s="17"/>
      <c r="S1201" s="17"/>
      <c r="T1201" s="17"/>
      <c r="U1201" s="17"/>
      <c r="V1201" s="17"/>
      <c r="W1201" s="17"/>
      <c r="X1201" s="17"/>
      <c r="Y1201" s="17"/>
      <c r="Z1201" s="17"/>
      <c r="AA1201" s="17"/>
    </row>
    <row r="1202" spans="1:27" customFormat="1" x14ac:dyDescent="0.2">
      <c r="A1202" s="17"/>
      <c r="B1202" s="17"/>
      <c r="C1202" s="17"/>
      <c r="D1202" s="17"/>
      <c r="E1202" s="17"/>
      <c r="F1202" s="17"/>
      <c r="G1202" s="23"/>
      <c r="Q1202" s="17"/>
      <c r="R1202" s="17"/>
      <c r="S1202" s="17"/>
      <c r="T1202" s="17"/>
      <c r="U1202" s="17"/>
      <c r="V1202" s="17"/>
      <c r="W1202" s="17"/>
      <c r="X1202" s="17"/>
      <c r="Y1202" s="17"/>
      <c r="Z1202" s="17"/>
      <c r="AA1202" s="17"/>
    </row>
    <row r="1203" spans="1:27" customFormat="1" x14ac:dyDescent="0.2">
      <c r="A1203" s="17"/>
      <c r="B1203" s="17"/>
      <c r="C1203" s="17"/>
      <c r="D1203" s="17"/>
      <c r="E1203" s="17"/>
      <c r="F1203" s="17"/>
      <c r="G1203" s="23"/>
      <c r="Q1203" s="17"/>
      <c r="R1203" s="17"/>
      <c r="S1203" s="17"/>
      <c r="T1203" s="17"/>
      <c r="U1203" s="17"/>
      <c r="V1203" s="17"/>
      <c r="W1203" s="17"/>
      <c r="X1203" s="17"/>
      <c r="Y1203" s="17"/>
      <c r="Z1203" s="17"/>
      <c r="AA1203" s="17"/>
    </row>
    <row r="1204" spans="1:27" customFormat="1" x14ac:dyDescent="0.2">
      <c r="A1204" s="17"/>
      <c r="B1204" s="17"/>
      <c r="C1204" s="17"/>
      <c r="D1204" s="17"/>
      <c r="E1204" s="17"/>
      <c r="F1204" s="17"/>
      <c r="G1204" s="23"/>
      <c r="Q1204" s="17"/>
      <c r="R1204" s="17"/>
      <c r="S1204" s="17"/>
      <c r="T1204" s="17"/>
      <c r="U1204" s="17"/>
      <c r="V1204" s="17"/>
      <c r="W1204" s="17"/>
      <c r="X1204" s="17"/>
      <c r="Y1204" s="17"/>
      <c r="Z1204" s="17"/>
      <c r="AA1204" s="17"/>
    </row>
    <row r="1205" spans="1:27" customFormat="1" x14ac:dyDescent="0.2">
      <c r="A1205" s="17"/>
      <c r="B1205" s="17"/>
      <c r="C1205" s="17"/>
      <c r="D1205" s="17"/>
      <c r="E1205" s="17"/>
      <c r="F1205" s="17"/>
      <c r="G1205" s="23"/>
      <c r="Q1205" s="17"/>
      <c r="R1205" s="17"/>
      <c r="S1205" s="17"/>
      <c r="T1205" s="17"/>
      <c r="U1205" s="17"/>
      <c r="V1205" s="17"/>
      <c r="W1205" s="17"/>
      <c r="X1205" s="17"/>
      <c r="Y1205" s="17"/>
      <c r="Z1205" s="17"/>
      <c r="AA1205" s="17"/>
    </row>
    <row r="1206" spans="1:27" customFormat="1" x14ac:dyDescent="0.2">
      <c r="A1206" s="17"/>
      <c r="B1206" s="17"/>
      <c r="C1206" s="17"/>
      <c r="D1206" s="17"/>
      <c r="E1206" s="17"/>
      <c r="F1206" s="17"/>
      <c r="G1206" s="23"/>
      <c r="Q1206" s="17"/>
      <c r="R1206" s="17"/>
      <c r="S1206" s="17"/>
      <c r="T1206" s="17"/>
      <c r="U1206" s="17"/>
      <c r="V1206" s="17"/>
      <c r="W1206" s="17"/>
      <c r="X1206" s="17"/>
      <c r="Y1206" s="17"/>
      <c r="Z1206" s="17"/>
      <c r="AA1206" s="17"/>
    </row>
    <row r="1207" spans="1:27" customFormat="1" x14ac:dyDescent="0.2">
      <c r="A1207" s="17"/>
      <c r="B1207" s="17"/>
      <c r="C1207" s="17"/>
      <c r="D1207" s="17"/>
      <c r="E1207" s="17"/>
      <c r="F1207" s="17"/>
      <c r="G1207" s="23"/>
      <c r="Q1207" s="17"/>
      <c r="R1207" s="17"/>
      <c r="S1207" s="17"/>
      <c r="T1207" s="17"/>
      <c r="U1207" s="17"/>
      <c r="V1207" s="17"/>
      <c r="W1207" s="17"/>
      <c r="X1207" s="17"/>
      <c r="Y1207" s="17"/>
      <c r="Z1207" s="17"/>
      <c r="AA1207" s="17"/>
    </row>
    <row r="1208" spans="1:27" customFormat="1" x14ac:dyDescent="0.2">
      <c r="A1208" s="17"/>
      <c r="B1208" s="17"/>
      <c r="C1208" s="17"/>
      <c r="D1208" s="17"/>
      <c r="E1208" s="17"/>
      <c r="F1208" s="17"/>
      <c r="G1208" s="23"/>
      <c r="Q1208" s="17"/>
      <c r="R1208" s="17"/>
      <c r="S1208" s="17"/>
      <c r="T1208" s="17"/>
      <c r="U1208" s="17"/>
      <c r="V1208" s="17"/>
      <c r="W1208" s="17"/>
      <c r="X1208" s="17"/>
      <c r="Y1208" s="17"/>
      <c r="Z1208" s="17"/>
      <c r="AA1208" s="17"/>
    </row>
    <row r="1209" spans="1:27" customFormat="1" x14ac:dyDescent="0.2">
      <c r="A1209" s="17"/>
      <c r="B1209" s="17"/>
      <c r="C1209" s="17"/>
      <c r="D1209" s="17"/>
      <c r="E1209" s="17"/>
      <c r="F1209" s="17"/>
      <c r="G1209" s="23"/>
      <c r="Q1209" s="17"/>
      <c r="R1209" s="17"/>
      <c r="S1209" s="17"/>
      <c r="T1209" s="17"/>
      <c r="U1209" s="17"/>
      <c r="V1209" s="17"/>
      <c r="W1209" s="17"/>
      <c r="X1209" s="17"/>
      <c r="Y1209" s="17"/>
      <c r="Z1209" s="17"/>
      <c r="AA1209" s="17"/>
    </row>
    <row r="1210" spans="1:27" customFormat="1" x14ac:dyDescent="0.2">
      <c r="A1210" s="17"/>
      <c r="B1210" s="17"/>
      <c r="C1210" s="17"/>
      <c r="D1210" s="17"/>
      <c r="E1210" s="17"/>
      <c r="F1210" s="17"/>
      <c r="G1210" s="23"/>
      <c r="Q1210" s="17"/>
      <c r="R1210" s="17"/>
      <c r="S1210" s="17"/>
      <c r="T1210" s="17"/>
      <c r="U1210" s="17"/>
      <c r="V1210" s="17"/>
      <c r="W1210" s="17"/>
      <c r="X1210" s="17"/>
      <c r="Y1210" s="17"/>
      <c r="Z1210" s="17"/>
      <c r="AA1210" s="17"/>
    </row>
    <row r="1211" spans="1:27" customFormat="1" x14ac:dyDescent="0.2">
      <c r="A1211" s="17"/>
      <c r="B1211" s="17"/>
      <c r="C1211" s="17"/>
      <c r="D1211" s="17"/>
      <c r="E1211" s="17"/>
      <c r="F1211" s="17"/>
      <c r="G1211" s="23"/>
      <c r="Q1211" s="17"/>
      <c r="R1211" s="17"/>
      <c r="S1211" s="17"/>
      <c r="T1211" s="17"/>
      <c r="U1211" s="17"/>
      <c r="V1211" s="17"/>
      <c r="W1211" s="17"/>
      <c r="X1211" s="17"/>
      <c r="Y1211" s="17"/>
      <c r="Z1211" s="17"/>
      <c r="AA1211" s="17"/>
    </row>
    <row r="1212" spans="1:27" customFormat="1" x14ac:dyDescent="0.2">
      <c r="A1212" s="17"/>
      <c r="B1212" s="17"/>
      <c r="C1212" s="17"/>
      <c r="D1212" s="17"/>
      <c r="E1212" s="17"/>
      <c r="F1212" s="17"/>
      <c r="G1212" s="23"/>
      <c r="Q1212" s="17"/>
      <c r="R1212" s="17"/>
      <c r="S1212" s="17"/>
      <c r="T1212" s="17"/>
      <c r="U1212" s="17"/>
      <c r="V1212" s="17"/>
      <c r="W1212" s="17"/>
      <c r="X1212" s="17"/>
      <c r="Y1212" s="17"/>
      <c r="Z1212" s="17"/>
      <c r="AA1212" s="17"/>
    </row>
    <row r="1213" spans="1:27" customFormat="1" x14ac:dyDescent="0.2">
      <c r="A1213" s="17"/>
      <c r="B1213" s="17"/>
      <c r="C1213" s="17"/>
      <c r="D1213" s="17"/>
      <c r="E1213" s="17"/>
      <c r="F1213" s="17"/>
      <c r="G1213" s="23"/>
      <c r="Q1213" s="17"/>
      <c r="R1213" s="17"/>
      <c r="S1213" s="17"/>
      <c r="T1213" s="17"/>
      <c r="U1213" s="17"/>
      <c r="V1213" s="17"/>
      <c r="W1213" s="17"/>
      <c r="X1213" s="17"/>
      <c r="Y1213" s="17"/>
      <c r="Z1213" s="17"/>
      <c r="AA1213" s="17"/>
    </row>
    <row r="1214" spans="1:27" customFormat="1" x14ac:dyDescent="0.2">
      <c r="A1214" s="17"/>
      <c r="B1214" s="17"/>
      <c r="C1214" s="17"/>
      <c r="D1214" s="17"/>
      <c r="E1214" s="17"/>
      <c r="F1214" s="17"/>
      <c r="G1214" s="23"/>
      <c r="Q1214" s="17"/>
      <c r="R1214" s="17"/>
      <c r="S1214" s="17"/>
      <c r="T1214" s="17"/>
      <c r="U1214" s="17"/>
      <c r="V1214" s="17"/>
      <c r="W1214" s="17"/>
      <c r="X1214" s="17"/>
      <c r="Y1214" s="17"/>
      <c r="Z1214" s="17"/>
      <c r="AA1214" s="17"/>
    </row>
    <row r="1215" spans="1:27" customFormat="1" x14ac:dyDescent="0.2">
      <c r="A1215" s="17"/>
      <c r="B1215" s="17"/>
      <c r="C1215" s="17"/>
      <c r="D1215" s="17"/>
      <c r="E1215" s="17"/>
      <c r="F1215" s="17"/>
      <c r="G1215" s="23"/>
      <c r="Q1215" s="17"/>
      <c r="R1215" s="17"/>
      <c r="S1215" s="17"/>
      <c r="T1215" s="17"/>
      <c r="U1215" s="17"/>
      <c r="V1215" s="17"/>
      <c r="W1215" s="17"/>
      <c r="X1215" s="17"/>
      <c r="Y1215" s="17"/>
      <c r="Z1215" s="17"/>
      <c r="AA1215" s="17"/>
    </row>
    <row r="1216" spans="1:27" customFormat="1" x14ac:dyDescent="0.2">
      <c r="A1216" s="17"/>
      <c r="B1216" s="17"/>
      <c r="C1216" s="17"/>
      <c r="D1216" s="17"/>
      <c r="E1216" s="17"/>
      <c r="F1216" s="17"/>
      <c r="G1216" s="23"/>
      <c r="Q1216" s="17"/>
      <c r="R1216" s="17"/>
      <c r="S1216" s="17"/>
      <c r="T1216" s="17"/>
      <c r="U1216" s="17"/>
      <c r="V1216" s="17"/>
      <c r="W1216" s="17"/>
      <c r="X1216" s="17"/>
      <c r="Y1216" s="17"/>
      <c r="Z1216" s="17"/>
      <c r="AA1216" s="17"/>
    </row>
    <row r="1217" spans="1:27" customFormat="1" x14ac:dyDescent="0.2">
      <c r="A1217" s="17"/>
      <c r="B1217" s="17"/>
      <c r="C1217" s="17"/>
      <c r="D1217" s="17"/>
      <c r="E1217" s="17"/>
      <c r="F1217" s="17"/>
      <c r="G1217" s="23"/>
      <c r="Q1217" s="17"/>
      <c r="R1217" s="17"/>
      <c r="S1217" s="17"/>
      <c r="T1217" s="17"/>
      <c r="U1217" s="17"/>
      <c r="V1217" s="17"/>
      <c r="W1217" s="17"/>
      <c r="X1217" s="17"/>
      <c r="Y1217" s="17"/>
      <c r="Z1217" s="17"/>
      <c r="AA1217" s="17"/>
    </row>
    <row r="1218" spans="1:27" customFormat="1" x14ac:dyDescent="0.2">
      <c r="A1218" s="17"/>
      <c r="B1218" s="17"/>
      <c r="C1218" s="17"/>
      <c r="D1218" s="17"/>
      <c r="E1218" s="17"/>
      <c r="F1218" s="17"/>
      <c r="G1218" s="23"/>
      <c r="Q1218" s="17"/>
      <c r="R1218" s="17"/>
      <c r="S1218" s="17"/>
      <c r="T1218" s="17"/>
      <c r="U1218" s="17"/>
      <c r="V1218" s="17"/>
      <c r="W1218" s="17"/>
      <c r="X1218" s="17"/>
      <c r="Y1218" s="17"/>
      <c r="Z1218" s="17"/>
      <c r="AA1218" s="17"/>
    </row>
    <row r="1219" spans="1:27" customFormat="1" x14ac:dyDescent="0.2">
      <c r="A1219" s="17"/>
      <c r="B1219" s="17"/>
      <c r="C1219" s="17"/>
      <c r="D1219" s="17"/>
      <c r="E1219" s="17"/>
      <c r="F1219" s="17"/>
      <c r="G1219" s="23"/>
      <c r="Q1219" s="17"/>
      <c r="R1219" s="17"/>
      <c r="S1219" s="17"/>
      <c r="T1219" s="17"/>
      <c r="U1219" s="17"/>
      <c r="V1219" s="17"/>
      <c r="W1219" s="17"/>
      <c r="X1219" s="17"/>
      <c r="Y1219" s="17"/>
      <c r="Z1219" s="17"/>
      <c r="AA1219" s="17"/>
    </row>
    <row r="1220" spans="1:27" customFormat="1" x14ac:dyDescent="0.2">
      <c r="A1220" s="17"/>
      <c r="B1220" s="17"/>
      <c r="C1220" s="17"/>
      <c r="D1220" s="17"/>
      <c r="E1220" s="17"/>
      <c r="F1220" s="17"/>
      <c r="G1220" s="23"/>
      <c r="Q1220" s="17"/>
      <c r="R1220" s="17"/>
      <c r="S1220" s="17"/>
      <c r="T1220" s="17"/>
      <c r="U1220" s="17"/>
      <c r="V1220" s="17"/>
      <c r="W1220" s="17"/>
      <c r="X1220" s="17"/>
      <c r="Y1220" s="17"/>
      <c r="Z1220" s="17"/>
      <c r="AA1220" s="17"/>
    </row>
    <row r="1221" spans="1:27" customFormat="1" x14ac:dyDescent="0.2">
      <c r="A1221" s="17"/>
      <c r="B1221" s="17"/>
      <c r="C1221" s="17"/>
      <c r="D1221" s="17"/>
      <c r="E1221" s="17"/>
      <c r="F1221" s="17"/>
      <c r="G1221" s="23"/>
      <c r="Q1221" s="17"/>
      <c r="R1221" s="17"/>
      <c r="S1221" s="17"/>
      <c r="T1221" s="17"/>
      <c r="U1221" s="17"/>
      <c r="V1221" s="17"/>
      <c r="W1221" s="17"/>
      <c r="X1221" s="17"/>
      <c r="Y1221" s="17"/>
      <c r="Z1221" s="17"/>
      <c r="AA1221" s="17"/>
    </row>
    <row r="1222" spans="1:27" customFormat="1" x14ac:dyDescent="0.2">
      <c r="A1222" s="17"/>
      <c r="B1222" s="17"/>
      <c r="C1222" s="17"/>
      <c r="D1222" s="17"/>
      <c r="E1222" s="17"/>
      <c r="F1222" s="17"/>
      <c r="G1222" s="23"/>
      <c r="Q1222" s="17"/>
      <c r="R1222" s="17"/>
      <c r="S1222" s="17"/>
      <c r="T1222" s="17"/>
      <c r="U1222" s="17"/>
      <c r="V1222" s="17"/>
      <c r="W1222" s="17"/>
      <c r="X1222" s="17"/>
      <c r="Y1222" s="17"/>
      <c r="Z1222" s="17"/>
      <c r="AA1222" s="17"/>
    </row>
    <row r="1223" spans="1:27" customFormat="1" x14ac:dyDescent="0.2">
      <c r="A1223" s="17"/>
      <c r="B1223" s="17"/>
      <c r="C1223" s="17"/>
      <c r="D1223" s="17"/>
      <c r="E1223" s="17"/>
      <c r="F1223" s="17"/>
      <c r="G1223" s="23"/>
      <c r="Q1223" s="17"/>
      <c r="R1223" s="17"/>
      <c r="S1223" s="17"/>
      <c r="T1223" s="17"/>
      <c r="U1223" s="17"/>
      <c r="V1223" s="17"/>
      <c r="W1223" s="17"/>
      <c r="X1223" s="17"/>
      <c r="Y1223" s="17"/>
      <c r="Z1223" s="17"/>
      <c r="AA1223" s="17"/>
    </row>
    <row r="1224" spans="1:27" customFormat="1" x14ac:dyDescent="0.2">
      <c r="A1224" s="17"/>
      <c r="B1224" s="17"/>
      <c r="C1224" s="17"/>
      <c r="D1224" s="17"/>
      <c r="E1224" s="17"/>
      <c r="F1224" s="17"/>
      <c r="G1224" s="23"/>
      <c r="Q1224" s="17"/>
      <c r="R1224" s="17"/>
      <c r="S1224" s="17"/>
      <c r="T1224" s="17"/>
      <c r="U1224" s="17"/>
      <c r="V1224" s="17"/>
      <c r="W1224" s="17"/>
      <c r="X1224" s="17"/>
      <c r="Y1224" s="17"/>
      <c r="Z1224" s="17"/>
      <c r="AA1224" s="17"/>
    </row>
    <row r="1225" spans="1:27" customFormat="1" x14ac:dyDescent="0.2">
      <c r="A1225" s="17"/>
      <c r="B1225" s="17"/>
      <c r="C1225" s="17"/>
      <c r="D1225" s="17"/>
      <c r="E1225" s="17"/>
      <c r="F1225" s="17"/>
      <c r="G1225" s="23"/>
      <c r="Q1225" s="17"/>
      <c r="R1225" s="17"/>
      <c r="S1225" s="17"/>
      <c r="T1225" s="17"/>
      <c r="U1225" s="17"/>
      <c r="V1225" s="17"/>
      <c r="W1225" s="17"/>
      <c r="X1225" s="17"/>
      <c r="Y1225" s="17"/>
      <c r="Z1225" s="17"/>
      <c r="AA1225" s="17"/>
    </row>
    <row r="1226" spans="1:27" customFormat="1" x14ac:dyDescent="0.2">
      <c r="A1226" s="17"/>
      <c r="B1226" s="17"/>
      <c r="C1226" s="17"/>
      <c r="D1226" s="17"/>
      <c r="E1226" s="17"/>
      <c r="F1226" s="17"/>
      <c r="G1226" s="23"/>
      <c r="Q1226" s="17"/>
      <c r="R1226" s="17"/>
      <c r="S1226" s="17"/>
      <c r="T1226" s="17"/>
      <c r="U1226" s="17"/>
      <c r="V1226" s="17"/>
      <c r="W1226" s="17"/>
      <c r="X1226" s="17"/>
      <c r="Y1226" s="17"/>
      <c r="Z1226" s="17"/>
      <c r="AA1226" s="17"/>
    </row>
    <row r="1227" spans="1:27" customFormat="1" x14ac:dyDescent="0.2">
      <c r="A1227" s="17"/>
      <c r="B1227" s="17"/>
      <c r="C1227" s="17"/>
      <c r="D1227" s="17"/>
      <c r="E1227" s="17"/>
      <c r="F1227" s="17"/>
      <c r="G1227" s="23"/>
      <c r="Q1227" s="17"/>
      <c r="R1227" s="17"/>
      <c r="S1227" s="17"/>
      <c r="T1227" s="17"/>
      <c r="U1227" s="17"/>
      <c r="V1227" s="17"/>
      <c r="W1227" s="17"/>
      <c r="X1227" s="17"/>
      <c r="Y1227" s="17"/>
      <c r="Z1227" s="17"/>
      <c r="AA1227" s="17"/>
    </row>
    <row r="1228" spans="1:27" customFormat="1" x14ac:dyDescent="0.2">
      <c r="A1228" s="17"/>
      <c r="B1228" s="17"/>
      <c r="C1228" s="17"/>
      <c r="D1228" s="17"/>
      <c r="E1228" s="17"/>
      <c r="F1228" s="17"/>
      <c r="G1228" s="23"/>
      <c r="Q1228" s="17"/>
      <c r="R1228" s="17"/>
      <c r="S1228" s="17"/>
      <c r="T1228" s="17"/>
      <c r="U1228" s="17"/>
      <c r="V1228" s="17"/>
      <c r="W1228" s="17"/>
      <c r="X1228" s="17"/>
      <c r="Y1228" s="17"/>
      <c r="Z1228" s="17"/>
      <c r="AA1228" s="17"/>
    </row>
    <row r="1229" spans="1:27" customFormat="1" x14ac:dyDescent="0.2">
      <c r="A1229" s="17"/>
      <c r="B1229" s="17"/>
      <c r="C1229" s="17"/>
      <c r="D1229" s="17"/>
      <c r="E1229" s="17"/>
      <c r="F1229" s="17"/>
      <c r="G1229" s="23"/>
      <c r="Q1229" s="17"/>
      <c r="R1229" s="17"/>
      <c r="S1229" s="17"/>
      <c r="T1229" s="17"/>
      <c r="U1229" s="17"/>
      <c r="V1229" s="17"/>
      <c r="W1229" s="17"/>
      <c r="X1229" s="17"/>
      <c r="Y1229" s="17"/>
      <c r="Z1229" s="17"/>
      <c r="AA1229" s="17"/>
    </row>
    <row r="1230" spans="1:27" customFormat="1" x14ac:dyDescent="0.2">
      <c r="A1230" s="17"/>
      <c r="B1230" s="17"/>
      <c r="C1230" s="17"/>
      <c r="D1230" s="17"/>
      <c r="E1230" s="17"/>
      <c r="F1230" s="17"/>
      <c r="G1230" s="23"/>
      <c r="Q1230" s="17"/>
      <c r="R1230" s="17"/>
      <c r="S1230" s="17"/>
      <c r="T1230" s="17"/>
      <c r="U1230" s="17"/>
      <c r="V1230" s="17"/>
      <c r="W1230" s="17"/>
      <c r="X1230" s="17"/>
      <c r="Y1230" s="17"/>
      <c r="Z1230" s="17"/>
      <c r="AA1230" s="17"/>
    </row>
    <row r="1231" spans="1:27" customFormat="1" x14ac:dyDescent="0.2">
      <c r="A1231" s="17"/>
      <c r="B1231" s="17"/>
      <c r="C1231" s="17"/>
      <c r="D1231" s="17"/>
      <c r="E1231" s="17"/>
      <c r="F1231" s="17"/>
      <c r="G1231" s="23"/>
      <c r="Q1231" s="17"/>
      <c r="R1231" s="17"/>
      <c r="S1231" s="17"/>
      <c r="T1231" s="17"/>
      <c r="U1231" s="17"/>
      <c r="V1231" s="17"/>
      <c r="W1231" s="17"/>
      <c r="X1231" s="17"/>
      <c r="Y1231" s="17"/>
      <c r="Z1231" s="17"/>
      <c r="AA1231" s="17"/>
    </row>
    <row r="1232" spans="1:27" customFormat="1" x14ac:dyDescent="0.2">
      <c r="A1232" s="17"/>
      <c r="B1232" s="17"/>
      <c r="C1232" s="17"/>
      <c r="D1232" s="17"/>
      <c r="E1232" s="17"/>
      <c r="F1232" s="17"/>
      <c r="G1232" s="23"/>
      <c r="Q1232" s="17"/>
      <c r="R1232" s="17"/>
      <c r="S1232" s="17"/>
      <c r="T1232" s="17"/>
      <c r="U1232" s="17"/>
      <c r="V1232" s="17"/>
      <c r="W1232" s="17"/>
      <c r="X1232" s="17"/>
      <c r="Y1232" s="17"/>
      <c r="Z1232" s="17"/>
      <c r="AA1232" s="17"/>
    </row>
    <row r="1233" spans="1:27" customFormat="1" x14ac:dyDescent="0.2">
      <c r="A1233" s="17"/>
      <c r="B1233" s="17"/>
      <c r="C1233" s="17"/>
      <c r="D1233" s="17"/>
      <c r="E1233" s="17"/>
      <c r="F1233" s="17"/>
      <c r="G1233" s="23"/>
      <c r="Q1233" s="17"/>
      <c r="R1233" s="17"/>
      <c r="S1233" s="17"/>
      <c r="T1233" s="17"/>
      <c r="U1233" s="17"/>
      <c r="V1233" s="17"/>
      <c r="W1233" s="17"/>
      <c r="X1233" s="17"/>
      <c r="Y1233" s="17"/>
      <c r="Z1233" s="17"/>
      <c r="AA1233" s="17"/>
    </row>
    <row r="1234" spans="1:27" customFormat="1" x14ac:dyDescent="0.2">
      <c r="A1234" s="17"/>
      <c r="B1234" s="17"/>
      <c r="C1234" s="17"/>
      <c r="D1234" s="17"/>
      <c r="E1234" s="17"/>
      <c r="F1234" s="17"/>
      <c r="G1234" s="23"/>
      <c r="Q1234" s="17"/>
      <c r="R1234" s="17"/>
      <c r="S1234" s="17"/>
      <c r="T1234" s="17"/>
      <c r="U1234" s="17"/>
      <c r="V1234" s="17"/>
      <c r="W1234" s="17"/>
      <c r="X1234" s="17"/>
      <c r="Y1234" s="17"/>
      <c r="Z1234" s="17"/>
      <c r="AA1234" s="17"/>
    </row>
    <row r="1235" spans="1:27" customFormat="1" x14ac:dyDescent="0.2">
      <c r="A1235" s="17"/>
      <c r="B1235" s="17"/>
      <c r="C1235" s="17"/>
      <c r="D1235" s="17"/>
      <c r="E1235" s="17"/>
      <c r="F1235" s="17"/>
      <c r="G1235" s="23"/>
      <c r="Q1235" s="17"/>
      <c r="R1235" s="17"/>
      <c r="S1235" s="17"/>
      <c r="T1235" s="17"/>
      <c r="U1235" s="17"/>
      <c r="V1235" s="17"/>
      <c r="W1235" s="17"/>
      <c r="X1235" s="17"/>
      <c r="Y1235" s="17"/>
      <c r="Z1235" s="17"/>
      <c r="AA1235" s="17"/>
    </row>
    <row r="1236" spans="1:27" customFormat="1" x14ac:dyDescent="0.2">
      <c r="A1236" s="17"/>
      <c r="B1236" s="17"/>
      <c r="C1236" s="17"/>
      <c r="D1236" s="17"/>
      <c r="E1236" s="17"/>
      <c r="F1236" s="17"/>
      <c r="G1236" s="23"/>
      <c r="Q1236" s="17"/>
      <c r="R1236" s="17"/>
      <c r="S1236" s="17"/>
      <c r="T1236" s="17"/>
      <c r="U1236" s="17"/>
      <c r="V1236" s="17"/>
      <c r="W1236" s="17"/>
      <c r="X1236" s="17"/>
      <c r="Y1236" s="17"/>
      <c r="Z1236" s="17"/>
      <c r="AA1236" s="17"/>
    </row>
    <row r="1237" spans="1:27" customFormat="1" x14ac:dyDescent="0.2">
      <c r="A1237" s="17"/>
      <c r="B1237" s="17"/>
      <c r="C1237" s="17"/>
      <c r="D1237" s="17"/>
      <c r="E1237" s="17"/>
      <c r="F1237" s="17"/>
      <c r="G1237" s="23"/>
      <c r="Q1237" s="17"/>
      <c r="R1237" s="17"/>
      <c r="S1237" s="17"/>
      <c r="T1237" s="17"/>
      <c r="U1237" s="17"/>
      <c r="V1237" s="17"/>
      <c r="W1237" s="17"/>
      <c r="X1237" s="17"/>
      <c r="Y1237" s="17"/>
      <c r="Z1237" s="17"/>
      <c r="AA1237" s="17"/>
    </row>
    <row r="1238" spans="1:27" customFormat="1" x14ac:dyDescent="0.2">
      <c r="A1238" s="17"/>
      <c r="B1238" s="17"/>
      <c r="C1238" s="17"/>
      <c r="D1238" s="17"/>
      <c r="E1238" s="17"/>
      <c r="F1238" s="17"/>
      <c r="G1238" s="23"/>
      <c r="Q1238" s="17"/>
      <c r="R1238" s="17"/>
      <c r="S1238" s="17"/>
      <c r="T1238" s="17"/>
      <c r="U1238" s="17"/>
      <c r="V1238" s="17"/>
      <c r="W1238" s="17"/>
      <c r="X1238" s="17"/>
      <c r="Y1238" s="17"/>
      <c r="Z1238" s="17"/>
      <c r="AA1238" s="17"/>
    </row>
    <row r="1239" spans="1:27" customFormat="1" x14ac:dyDescent="0.2">
      <c r="A1239" s="17"/>
      <c r="B1239" s="17"/>
      <c r="C1239" s="17"/>
      <c r="D1239" s="17"/>
      <c r="E1239" s="17"/>
      <c r="F1239" s="17"/>
      <c r="G1239" s="23"/>
      <c r="Q1239" s="17"/>
      <c r="R1239" s="17"/>
      <c r="S1239" s="17"/>
      <c r="T1239" s="17"/>
      <c r="U1239" s="17"/>
      <c r="V1239" s="17"/>
      <c r="W1239" s="17"/>
      <c r="X1239" s="17"/>
      <c r="Y1239" s="17"/>
      <c r="Z1239" s="17"/>
      <c r="AA1239" s="17"/>
    </row>
    <row r="1240" spans="1:27" customFormat="1" x14ac:dyDescent="0.2">
      <c r="A1240" s="17"/>
      <c r="B1240" s="17"/>
      <c r="C1240" s="17"/>
      <c r="D1240" s="17"/>
      <c r="E1240" s="17"/>
      <c r="F1240" s="17"/>
      <c r="G1240" s="23"/>
      <c r="Q1240" s="17"/>
      <c r="R1240" s="17"/>
      <c r="S1240" s="17"/>
      <c r="T1240" s="17"/>
      <c r="U1240" s="17"/>
      <c r="V1240" s="17"/>
      <c r="W1240" s="17"/>
      <c r="X1240" s="17"/>
      <c r="Y1240" s="17"/>
      <c r="Z1240" s="17"/>
      <c r="AA1240" s="17"/>
    </row>
    <row r="1241" spans="1:27" customFormat="1" x14ac:dyDescent="0.2">
      <c r="A1241" s="17"/>
      <c r="B1241" s="17"/>
      <c r="C1241" s="17"/>
      <c r="D1241" s="17"/>
      <c r="E1241" s="17"/>
      <c r="F1241" s="17"/>
      <c r="G1241" s="23"/>
      <c r="Q1241" s="17"/>
      <c r="R1241" s="17"/>
      <c r="S1241" s="17"/>
      <c r="T1241" s="17"/>
      <c r="U1241" s="17"/>
      <c r="V1241" s="17"/>
      <c r="W1241" s="17"/>
      <c r="X1241" s="17"/>
      <c r="Y1241" s="17"/>
      <c r="Z1241" s="17"/>
      <c r="AA1241" s="17"/>
    </row>
    <row r="1242" spans="1:27" customFormat="1" x14ac:dyDescent="0.2">
      <c r="A1242" s="17"/>
      <c r="B1242" s="17"/>
      <c r="C1242" s="17"/>
      <c r="D1242" s="17"/>
      <c r="E1242" s="17"/>
      <c r="F1242" s="17"/>
      <c r="G1242" s="23"/>
      <c r="Q1242" s="17"/>
      <c r="R1242" s="17"/>
      <c r="S1242" s="17"/>
      <c r="T1242" s="17"/>
      <c r="U1242" s="17"/>
      <c r="V1242" s="17"/>
      <c r="W1242" s="17"/>
      <c r="X1242" s="17"/>
      <c r="Y1242" s="17"/>
      <c r="Z1242" s="17"/>
      <c r="AA1242" s="17"/>
    </row>
    <row r="1243" spans="1:27" customFormat="1" x14ac:dyDescent="0.2">
      <c r="A1243" s="17"/>
      <c r="B1243" s="17"/>
      <c r="C1243" s="17"/>
      <c r="D1243" s="17"/>
      <c r="E1243" s="17"/>
      <c r="F1243" s="17"/>
      <c r="G1243" s="23"/>
      <c r="Q1243" s="17"/>
      <c r="R1243" s="17"/>
      <c r="S1243" s="17"/>
      <c r="T1243" s="17"/>
      <c r="U1243" s="17"/>
      <c r="V1243" s="17"/>
      <c r="W1243" s="17"/>
      <c r="X1243" s="17"/>
      <c r="Y1243" s="17"/>
      <c r="Z1243" s="17"/>
      <c r="AA1243" s="17"/>
    </row>
    <row r="1244" spans="1:27" customFormat="1" x14ac:dyDescent="0.2">
      <c r="A1244" s="17"/>
      <c r="B1244" s="17"/>
      <c r="C1244" s="17"/>
      <c r="D1244" s="17"/>
      <c r="E1244" s="17"/>
      <c r="F1244" s="17"/>
      <c r="G1244" s="23"/>
      <c r="Q1244" s="17"/>
      <c r="R1244" s="17"/>
      <c r="S1244" s="17"/>
      <c r="T1244" s="17"/>
      <c r="U1244" s="17"/>
      <c r="V1244" s="17"/>
      <c r="W1244" s="17"/>
      <c r="X1244" s="17"/>
      <c r="Y1244" s="17"/>
      <c r="Z1244" s="17"/>
      <c r="AA1244" s="17"/>
    </row>
    <row r="1245" spans="1:27" customFormat="1" x14ac:dyDescent="0.2">
      <c r="A1245" s="17"/>
      <c r="B1245" s="17"/>
      <c r="C1245" s="17"/>
      <c r="D1245" s="17"/>
      <c r="E1245" s="17"/>
      <c r="F1245" s="17"/>
      <c r="G1245" s="23"/>
      <c r="Q1245" s="17"/>
      <c r="R1245" s="17"/>
      <c r="S1245" s="17"/>
      <c r="T1245" s="17"/>
      <c r="U1245" s="17"/>
      <c r="V1245" s="17"/>
      <c r="W1245" s="17"/>
      <c r="X1245" s="17"/>
      <c r="Y1245" s="17"/>
      <c r="Z1245" s="17"/>
      <c r="AA1245" s="17"/>
    </row>
    <row r="1246" spans="1:27" customFormat="1" x14ac:dyDescent="0.2">
      <c r="A1246" s="17"/>
      <c r="B1246" s="17"/>
      <c r="C1246" s="17"/>
      <c r="D1246" s="17"/>
      <c r="E1246" s="17"/>
      <c r="F1246" s="17"/>
      <c r="G1246" s="23"/>
      <c r="Q1246" s="17"/>
      <c r="R1246" s="17"/>
      <c r="S1246" s="17"/>
      <c r="T1246" s="17"/>
      <c r="U1246" s="17"/>
      <c r="V1246" s="17"/>
      <c r="W1246" s="17"/>
      <c r="X1246" s="17"/>
      <c r="Y1246" s="17"/>
      <c r="Z1246" s="17"/>
      <c r="AA1246" s="17"/>
    </row>
    <row r="1247" spans="1:27" customFormat="1" x14ac:dyDescent="0.2">
      <c r="A1247" s="17"/>
      <c r="B1247" s="17"/>
      <c r="C1247" s="17"/>
      <c r="D1247" s="17"/>
      <c r="E1247" s="17"/>
      <c r="F1247" s="17"/>
      <c r="G1247" s="23"/>
      <c r="Q1247" s="17"/>
      <c r="R1247" s="17"/>
      <c r="S1247" s="17"/>
      <c r="T1247" s="17"/>
      <c r="U1247" s="17"/>
      <c r="V1247" s="17"/>
      <c r="W1247" s="17"/>
      <c r="X1247" s="17"/>
      <c r="Y1247" s="17"/>
      <c r="Z1247" s="17"/>
      <c r="AA1247" s="17"/>
    </row>
    <row r="1248" spans="1:27" customFormat="1" x14ac:dyDescent="0.2">
      <c r="A1248" s="17"/>
      <c r="B1248" s="17"/>
      <c r="C1248" s="17"/>
      <c r="D1248" s="17"/>
      <c r="E1248" s="17"/>
      <c r="F1248" s="17"/>
      <c r="G1248" s="23"/>
      <c r="Q1248" s="17"/>
      <c r="R1248" s="17"/>
      <c r="S1248" s="17"/>
      <c r="T1248" s="17"/>
      <c r="U1248" s="17"/>
      <c r="V1248" s="17"/>
      <c r="W1248" s="17"/>
      <c r="X1248" s="17"/>
      <c r="Y1248" s="17"/>
      <c r="Z1248" s="17"/>
      <c r="AA1248" s="17"/>
    </row>
    <row r="1249" spans="1:27" customFormat="1" x14ac:dyDescent="0.2">
      <c r="A1249" s="17"/>
      <c r="B1249" s="17"/>
      <c r="C1249" s="17"/>
      <c r="D1249" s="17"/>
      <c r="E1249" s="17"/>
      <c r="F1249" s="17"/>
      <c r="G1249" s="23"/>
      <c r="Q1249" s="17"/>
      <c r="R1249" s="17"/>
      <c r="S1249" s="17"/>
      <c r="T1249" s="17"/>
      <c r="U1249" s="17"/>
      <c r="V1249" s="17"/>
      <c r="W1249" s="17"/>
      <c r="X1249" s="17"/>
      <c r="Y1249" s="17"/>
      <c r="Z1249" s="17"/>
      <c r="AA1249" s="17"/>
    </row>
    <row r="1250" spans="1:27" customFormat="1" x14ac:dyDescent="0.2">
      <c r="A1250" s="17"/>
      <c r="B1250" s="17"/>
      <c r="C1250" s="17"/>
      <c r="D1250" s="17"/>
      <c r="E1250" s="17"/>
      <c r="F1250" s="17"/>
      <c r="G1250" s="23"/>
      <c r="Q1250" s="17"/>
      <c r="R1250" s="17"/>
      <c r="S1250" s="17"/>
      <c r="T1250" s="17"/>
      <c r="U1250" s="17"/>
      <c r="V1250" s="17"/>
      <c r="W1250" s="17"/>
      <c r="X1250" s="17"/>
      <c r="Y1250" s="17"/>
      <c r="Z1250" s="17"/>
      <c r="AA1250" s="17"/>
    </row>
    <row r="1251" spans="1:27" customFormat="1" x14ac:dyDescent="0.2">
      <c r="A1251" s="17"/>
      <c r="B1251" s="17"/>
      <c r="C1251" s="17"/>
      <c r="D1251" s="17"/>
      <c r="E1251" s="17"/>
      <c r="F1251" s="17"/>
      <c r="G1251" s="23"/>
      <c r="Q1251" s="17"/>
      <c r="R1251" s="17"/>
      <c r="S1251" s="17"/>
      <c r="T1251" s="17"/>
      <c r="U1251" s="17"/>
      <c r="V1251" s="17"/>
      <c r="W1251" s="17"/>
      <c r="X1251" s="17"/>
      <c r="Y1251" s="17"/>
      <c r="Z1251" s="17"/>
      <c r="AA1251" s="17"/>
    </row>
    <row r="1252" spans="1:27" customFormat="1" x14ac:dyDescent="0.2">
      <c r="A1252" s="17"/>
      <c r="B1252" s="17"/>
      <c r="C1252" s="17"/>
      <c r="D1252" s="17"/>
      <c r="E1252" s="17"/>
      <c r="F1252" s="17"/>
      <c r="G1252" s="23"/>
      <c r="Q1252" s="17"/>
      <c r="R1252" s="17"/>
      <c r="S1252" s="17"/>
      <c r="T1252" s="17"/>
      <c r="U1252" s="17"/>
      <c r="V1252" s="17"/>
      <c r="W1252" s="17"/>
      <c r="X1252" s="17"/>
      <c r="Y1252" s="17"/>
      <c r="Z1252" s="17"/>
      <c r="AA1252" s="17"/>
    </row>
    <row r="1253" spans="1:27" customFormat="1" x14ac:dyDescent="0.2">
      <c r="A1253" s="17"/>
      <c r="B1253" s="17"/>
      <c r="C1253" s="17"/>
      <c r="D1253" s="17"/>
      <c r="E1253" s="17"/>
      <c r="F1253" s="17"/>
      <c r="G1253" s="23"/>
      <c r="Q1253" s="17"/>
      <c r="R1253" s="17"/>
      <c r="S1253" s="17"/>
      <c r="T1253" s="17"/>
      <c r="U1253" s="17"/>
      <c r="V1253" s="17"/>
      <c r="W1253" s="17"/>
      <c r="X1253" s="17"/>
      <c r="Y1253" s="17"/>
      <c r="Z1253" s="17"/>
      <c r="AA1253" s="17"/>
    </row>
    <row r="1254" spans="1:27" customFormat="1" x14ac:dyDescent="0.2">
      <c r="A1254" s="17"/>
      <c r="B1254" s="17"/>
      <c r="C1254" s="17"/>
      <c r="D1254" s="17"/>
      <c r="E1254" s="17"/>
      <c r="F1254" s="17"/>
      <c r="G1254" s="23"/>
      <c r="Q1254" s="17"/>
      <c r="R1254" s="17"/>
      <c r="S1254" s="17"/>
      <c r="T1254" s="17"/>
      <c r="U1254" s="17"/>
      <c r="V1254" s="17"/>
      <c r="W1254" s="17"/>
      <c r="X1254" s="17"/>
      <c r="Y1254" s="17"/>
      <c r="Z1254" s="17"/>
      <c r="AA1254" s="17"/>
    </row>
    <row r="1255" spans="1:27" customFormat="1" x14ac:dyDescent="0.2">
      <c r="A1255" s="17"/>
      <c r="B1255" s="17"/>
      <c r="C1255" s="17"/>
      <c r="D1255" s="17"/>
      <c r="E1255" s="17"/>
      <c r="F1255" s="17"/>
      <c r="G1255" s="23"/>
      <c r="Q1255" s="17"/>
      <c r="R1255" s="17"/>
      <c r="S1255" s="17"/>
      <c r="T1255" s="17"/>
      <c r="U1255" s="17"/>
      <c r="V1255" s="17"/>
      <c r="W1255" s="17"/>
      <c r="X1255" s="17"/>
      <c r="Y1255" s="17"/>
      <c r="Z1255" s="17"/>
      <c r="AA1255" s="17"/>
    </row>
    <row r="1256" spans="1:27" customFormat="1" x14ac:dyDescent="0.2">
      <c r="A1256" s="17"/>
      <c r="B1256" s="17"/>
      <c r="C1256" s="17"/>
      <c r="D1256" s="17"/>
      <c r="E1256" s="17"/>
      <c r="F1256" s="17"/>
      <c r="G1256" s="23"/>
      <c r="Q1256" s="17"/>
      <c r="R1256" s="17"/>
      <c r="S1256" s="17"/>
      <c r="T1256" s="17"/>
      <c r="U1256" s="17"/>
      <c r="V1256" s="17"/>
      <c r="W1256" s="17"/>
      <c r="X1256" s="17"/>
      <c r="Y1256" s="17"/>
      <c r="Z1256" s="17"/>
      <c r="AA1256" s="17"/>
    </row>
    <row r="1257" spans="1:27" customFormat="1" x14ac:dyDescent="0.2">
      <c r="A1257" s="17"/>
      <c r="B1257" s="17"/>
      <c r="C1257" s="17"/>
      <c r="D1257" s="17"/>
      <c r="E1257" s="17"/>
      <c r="F1257" s="17"/>
      <c r="G1257" s="23"/>
      <c r="Q1257" s="17"/>
      <c r="R1257" s="17"/>
      <c r="S1257" s="17"/>
      <c r="T1257" s="17"/>
      <c r="U1257" s="17"/>
      <c r="V1257" s="17"/>
      <c r="W1257" s="17"/>
      <c r="X1257" s="17"/>
      <c r="Y1257" s="17"/>
      <c r="Z1257" s="17"/>
      <c r="AA1257" s="17"/>
    </row>
    <row r="1258" spans="1:27" customFormat="1" x14ac:dyDescent="0.2">
      <c r="A1258" s="17"/>
      <c r="B1258" s="17"/>
      <c r="C1258" s="17"/>
      <c r="D1258" s="17"/>
      <c r="E1258" s="17"/>
      <c r="F1258" s="17"/>
      <c r="G1258" s="23"/>
      <c r="Q1258" s="17"/>
      <c r="R1258" s="17"/>
      <c r="S1258" s="17"/>
      <c r="T1258" s="17"/>
      <c r="U1258" s="17"/>
      <c r="V1258" s="17"/>
      <c r="W1258" s="17"/>
      <c r="X1258" s="17"/>
      <c r="Y1258" s="17"/>
      <c r="Z1258" s="17"/>
      <c r="AA1258" s="17"/>
    </row>
    <row r="1259" spans="1:27" customFormat="1" x14ac:dyDescent="0.2">
      <c r="A1259" s="17"/>
      <c r="B1259" s="17"/>
      <c r="C1259" s="17"/>
      <c r="D1259" s="17"/>
      <c r="E1259" s="17"/>
      <c r="F1259" s="17"/>
      <c r="G1259" s="23"/>
      <c r="Q1259" s="17"/>
      <c r="R1259" s="17"/>
      <c r="S1259" s="17"/>
      <c r="T1259" s="17"/>
      <c r="U1259" s="17"/>
      <c r="V1259" s="17"/>
      <c r="W1259" s="17"/>
      <c r="X1259" s="17"/>
      <c r="Y1259" s="17"/>
      <c r="Z1259" s="17"/>
      <c r="AA1259" s="17"/>
    </row>
    <row r="1260" spans="1:27" customFormat="1" x14ac:dyDescent="0.2">
      <c r="A1260" s="17"/>
      <c r="B1260" s="17"/>
      <c r="C1260" s="17"/>
      <c r="D1260" s="17"/>
      <c r="E1260" s="17"/>
      <c r="F1260" s="17"/>
      <c r="G1260" s="23"/>
      <c r="Q1260" s="17"/>
      <c r="R1260" s="17"/>
      <c r="S1260" s="17"/>
      <c r="T1260" s="17"/>
      <c r="U1260" s="17"/>
      <c r="V1260" s="17"/>
      <c r="W1260" s="17"/>
      <c r="X1260" s="17"/>
      <c r="Y1260" s="17"/>
      <c r="Z1260" s="17"/>
      <c r="AA1260" s="17"/>
    </row>
    <row r="1261" spans="1:27" customFormat="1" x14ac:dyDescent="0.2">
      <c r="A1261" s="17"/>
      <c r="B1261" s="17"/>
      <c r="C1261" s="17"/>
      <c r="D1261" s="17"/>
      <c r="E1261" s="17"/>
      <c r="F1261" s="17"/>
      <c r="G1261" s="23"/>
      <c r="Q1261" s="17"/>
      <c r="R1261" s="17"/>
      <c r="S1261" s="17"/>
      <c r="T1261" s="17"/>
      <c r="U1261" s="17"/>
      <c r="V1261" s="17"/>
      <c r="W1261" s="17"/>
      <c r="X1261" s="17"/>
      <c r="Y1261" s="17"/>
      <c r="Z1261" s="17"/>
      <c r="AA1261" s="17"/>
    </row>
    <row r="1262" spans="1:27" customFormat="1" x14ac:dyDescent="0.2">
      <c r="A1262" s="17"/>
      <c r="B1262" s="17"/>
      <c r="C1262" s="17"/>
      <c r="D1262" s="17"/>
      <c r="E1262" s="17"/>
      <c r="F1262" s="17"/>
      <c r="G1262" s="23"/>
      <c r="Q1262" s="17"/>
      <c r="R1262" s="17"/>
      <c r="S1262" s="17"/>
      <c r="T1262" s="17"/>
      <c r="U1262" s="17"/>
      <c r="V1262" s="17"/>
      <c r="W1262" s="17"/>
      <c r="X1262" s="17"/>
      <c r="Y1262" s="17"/>
      <c r="Z1262" s="17"/>
      <c r="AA1262" s="17"/>
    </row>
    <row r="1263" spans="1:27" customFormat="1" x14ac:dyDescent="0.2">
      <c r="A1263" s="17"/>
      <c r="B1263" s="17"/>
      <c r="C1263" s="17"/>
      <c r="D1263" s="17"/>
      <c r="E1263" s="17"/>
      <c r="F1263" s="17"/>
      <c r="G1263" s="23"/>
      <c r="Q1263" s="17"/>
      <c r="R1263" s="17"/>
      <c r="S1263" s="17"/>
      <c r="T1263" s="17"/>
      <c r="U1263" s="17"/>
      <c r="V1263" s="17"/>
      <c r="W1263" s="17"/>
      <c r="X1263" s="17"/>
      <c r="Y1263" s="17"/>
      <c r="Z1263" s="17"/>
      <c r="AA1263" s="17"/>
    </row>
    <row r="1264" spans="1:27" customFormat="1" x14ac:dyDescent="0.2">
      <c r="A1264" s="17"/>
      <c r="B1264" s="17"/>
      <c r="C1264" s="17"/>
      <c r="D1264" s="17"/>
      <c r="E1264" s="17"/>
      <c r="F1264" s="17"/>
      <c r="G1264" s="23"/>
      <c r="Q1264" s="17"/>
      <c r="R1264" s="17"/>
      <c r="S1264" s="17"/>
      <c r="T1264" s="17"/>
      <c r="U1264" s="17"/>
      <c r="V1264" s="17"/>
      <c r="W1264" s="17"/>
      <c r="X1264" s="17"/>
      <c r="Y1264" s="17"/>
      <c r="Z1264" s="17"/>
      <c r="AA1264" s="17"/>
    </row>
    <row r="1265" spans="1:27" customFormat="1" x14ac:dyDescent="0.2">
      <c r="A1265" s="17"/>
      <c r="B1265" s="17"/>
      <c r="C1265" s="17"/>
      <c r="D1265" s="17"/>
      <c r="E1265" s="17"/>
      <c r="F1265" s="17"/>
      <c r="G1265" s="23"/>
      <c r="Q1265" s="17"/>
      <c r="R1265" s="17"/>
      <c r="S1265" s="17"/>
      <c r="T1265" s="17"/>
      <c r="U1265" s="17"/>
      <c r="V1265" s="17"/>
      <c r="W1265" s="17"/>
      <c r="X1265" s="17"/>
      <c r="Y1265" s="17"/>
      <c r="Z1265" s="17"/>
      <c r="AA1265" s="17"/>
    </row>
    <row r="1266" spans="1:27" customFormat="1" x14ac:dyDescent="0.2">
      <c r="A1266" s="17"/>
      <c r="B1266" s="17"/>
      <c r="C1266" s="17"/>
      <c r="D1266" s="17"/>
      <c r="E1266" s="17"/>
      <c r="F1266" s="17"/>
      <c r="G1266" s="23"/>
      <c r="Q1266" s="17"/>
      <c r="R1266" s="17"/>
      <c r="S1266" s="17"/>
      <c r="T1266" s="17"/>
      <c r="U1266" s="17"/>
      <c r="V1266" s="17"/>
      <c r="W1266" s="17"/>
      <c r="X1266" s="17"/>
      <c r="Y1266" s="17"/>
      <c r="Z1266" s="17"/>
      <c r="AA1266" s="17"/>
    </row>
    <row r="1267" spans="1:27" customFormat="1" x14ac:dyDescent="0.2">
      <c r="A1267" s="17"/>
      <c r="B1267" s="17"/>
      <c r="C1267" s="17"/>
      <c r="D1267" s="17"/>
      <c r="E1267" s="17"/>
      <c r="F1267" s="17"/>
      <c r="G1267" s="23"/>
      <c r="Q1267" s="17"/>
      <c r="R1267" s="17"/>
      <c r="S1267" s="17"/>
      <c r="T1267" s="17"/>
      <c r="U1267" s="17"/>
      <c r="V1267" s="17"/>
      <c r="W1267" s="17"/>
      <c r="X1267" s="17"/>
      <c r="Y1267" s="17"/>
      <c r="Z1267" s="17"/>
      <c r="AA1267" s="17"/>
    </row>
    <row r="1268" spans="1:27" customFormat="1" x14ac:dyDescent="0.2">
      <c r="A1268" s="17"/>
      <c r="B1268" s="17"/>
      <c r="C1268" s="17"/>
      <c r="D1268" s="17"/>
      <c r="E1268" s="17"/>
      <c r="F1268" s="17"/>
      <c r="G1268" s="23"/>
      <c r="Q1268" s="17"/>
      <c r="R1268" s="17"/>
      <c r="S1268" s="17"/>
      <c r="T1268" s="17"/>
      <c r="U1268" s="17"/>
      <c r="V1268" s="17"/>
      <c r="W1268" s="17"/>
      <c r="X1268" s="17"/>
      <c r="Y1268" s="17"/>
      <c r="Z1268" s="17"/>
      <c r="AA1268" s="17"/>
    </row>
    <row r="1269" spans="1:27" customFormat="1" x14ac:dyDescent="0.2">
      <c r="A1269" s="17"/>
      <c r="B1269" s="17"/>
      <c r="C1269" s="17"/>
      <c r="D1269" s="17"/>
      <c r="E1269" s="17"/>
      <c r="F1269" s="17"/>
      <c r="G1269" s="23"/>
      <c r="Q1269" s="17"/>
      <c r="R1269" s="17"/>
      <c r="S1269" s="17"/>
      <c r="T1269" s="17"/>
      <c r="U1269" s="17"/>
      <c r="V1269" s="17"/>
      <c r="W1269" s="17"/>
      <c r="X1269" s="17"/>
      <c r="Y1269" s="17"/>
      <c r="Z1269" s="17"/>
      <c r="AA1269" s="17"/>
    </row>
    <row r="1270" spans="1:27" customFormat="1" x14ac:dyDescent="0.2">
      <c r="A1270" s="17"/>
      <c r="B1270" s="17"/>
      <c r="C1270" s="17"/>
      <c r="D1270" s="17"/>
      <c r="E1270" s="17"/>
      <c r="F1270" s="17"/>
      <c r="G1270" s="23"/>
      <c r="Q1270" s="17"/>
      <c r="R1270" s="17"/>
      <c r="S1270" s="17"/>
      <c r="T1270" s="17"/>
      <c r="U1270" s="17"/>
      <c r="V1270" s="17"/>
      <c r="W1270" s="17"/>
      <c r="X1270" s="17"/>
      <c r="Y1270" s="17"/>
      <c r="Z1270" s="17"/>
      <c r="AA1270" s="17"/>
    </row>
    <row r="1271" spans="1:27" customFormat="1" x14ac:dyDescent="0.2">
      <c r="A1271" s="17"/>
      <c r="B1271" s="17"/>
      <c r="C1271" s="17"/>
      <c r="D1271" s="17"/>
      <c r="E1271" s="17"/>
      <c r="F1271" s="17"/>
      <c r="G1271" s="23"/>
      <c r="Q1271" s="17"/>
      <c r="R1271" s="17"/>
      <c r="S1271" s="17"/>
      <c r="T1271" s="17"/>
      <c r="U1271" s="17"/>
      <c r="V1271" s="17"/>
      <c r="W1271" s="17"/>
      <c r="X1271" s="17"/>
      <c r="Y1271" s="17"/>
      <c r="Z1271" s="17"/>
      <c r="AA1271" s="17"/>
    </row>
    <row r="1272" spans="1:27" customFormat="1" x14ac:dyDescent="0.2">
      <c r="A1272" s="17"/>
      <c r="B1272" s="17"/>
      <c r="C1272" s="17"/>
      <c r="D1272" s="17"/>
      <c r="E1272" s="17"/>
      <c r="F1272" s="17"/>
      <c r="G1272" s="23"/>
      <c r="Q1272" s="17"/>
      <c r="R1272" s="17"/>
      <c r="S1272" s="17"/>
      <c r="T1272" s="17"/>
      <c r="U1272" s="17"/>
      <c r="V1272" s="17"/>
      <c r="W1272" s="17"/>
      <c r="X1272" s="17"/>
      <c r="Y1272" s="17"/>
      <c r="Z1272" s="17"/>
      <c r="AA1272" s="17"/>
    </row>
    <row r="1273" spans="1:27" customFormat="1" x14ac:dyDescent="0.2">
      <c r="A1273" s="17"/>
      <c r="B1273" s="17"/>
      <c r="C1273" s="17"/>
      <c r="D1273" s="17"/>
      <c r="E1273" s="17"/>
      <c r="F1273" s="17"/>
      <c r="G1273" s="23"/>
      <c r="Q1273" s="17"/>
      <c r="R1273" s="17"/>
      <c r="S1273" s="17"/>
      <c r="T1273" s="17"/>
      <c r="U1273" s="17"/>
      <c r="V1273" s="17"/>
      <c r="W1273" s="17"/>
      <c r="X1273" s="17"/>
      <c r="Y1273" s="17"/>
      <c r="Z1273" s="17"/>
      <c r="AA1273" s="17"/>
    </row>
    <row r="1274" spans="1:27" customFormat="1" x14ac:dyDescent="0.2">
      <c r="A1274" s="17"/>
      <c r="B1274" s="17"/>
      <c r="C1274" s="17"/>
      <c r="D1274" s="17"/>
      <c r="E1274" s="17"/>
      <c r="F1274" s="17"/>
      <c r="G1274" s="23"/>
      <c r="Q1274" s="17"/>
      <c r="R1274" s="17"/>
      <c r="S1274" s="17"/>
      <c r="T1274" s="17"/>
      <c r="U1274" s="17"/>
      <c r="V1274" s="17"/>
      <c r="W1274" s="17"/>
      <c r="X1274" s="17"/>
      <c r="Y1274" s="17"/>
      <c r="Z1274" s="17"/>
      <c r="AA1274" s="17"/>
    </row>
    <row r="1275" spans="1:27" customFormat="1" x14ac:dyDescent="0.2">
      <c r="A1275" s="17"/>
      <c r="B1275" s="17"/>
      <c r="C1275" s="17"/>
      <c r="D1275" s="17"/>
      <c r="E1275" s="17"/>
      <c r="F1275" s="17"/>
      <c r="G1275" s="23"/>
      <c r="Q1275" s="17"/>
      <c r="R1275" s="17"/>
      <c r="S1275" s="17"/>
      <c r="T1275" s="17"/>
      <c r="U1275" s="17"/>
      <c r="V1275" s="17"/>
      <c r="W1275" s="17"/>
      <c r="X1275" s="17"/>
      <c r="Y1275" s="17"/>
      <c r="Z1275" s="17"/>
      <c r="AA1275" s="17"/>
    </row>
    <row r="1276" spans="1:27" customFormat="1" x14ac:dyDescent="0.2">
      <c r="A1276" s="17"/>
      <c r="B1276" s="17"/>
      <c r="C1276" s="17"/>
      <c r="D1276" s="17"/>
      <c r="E1276" s="17"/>
      <c r="F1276" s="17"/>
      <c r="G1276" s="23"/>
      <c r="Q1276" s="17"/>
      <c r="R1276" s="17"/>
      <c r="S1276" s="17"/>
      <c r="T1276" s="17"/>
      <c r="U1276" s="17"/>
      <c r="V1276" s="17"/>
      <c r="W1276" s="17"/>
      <c r="X1276" s="17"/>
      <c r="Y1276" s="17"/>
      <c r="Z1276" s="17"/>
      <c r="AA1276" s="17"/>
    </row>
    <row r="1277" spans="1:27" customFormat="1" x14ac:dyDescent="0.2">
      <c r="A1277" s="17"/>
      <c r="B1277" s="17"/>
      <c r="C1277" s="17"/>
      <c r="D1277" s="17"/>
      <c r="E1277" s="17"/>
      <c r="F1277" s="17"/>
      <c r="G1277" s="23"/>
      <c r="Q1277" s="17"/>
      <c r="R1277" s="17"/>
      <c r="S1277" s="17"/>
      <c r="T1277" s="17"/>
      <c r="U1277" s="17"/>
      <c r="V1277" s="17"/>
      <c r="W1277" s="17"/>
      <c r="X1277" s="17"/>
      <c r="Y1277" s="17"/>
      <c r="Z1277" s="17"/>
      <c r="AA1277" s="17"/>
    </row>
    <row r="1278" spans="1:27" customFormat="1" x14ac:dyDescent="0.2">
      <c r="A1278" s="17"/>
      <c r="B1278" s="17"/>
      <c r="C1278" s="17"/>
      <c r="D1278" s="17"/>
      <c r="E1278" s="17"/>
      <c r="F1278" s="17"/>
      <c r="G1278" s="23"/>
      <c r="Q1278" s="17"/>
      <c r="R1278" s="17"/>
      <c r="S1278" s="17"/>
      <c r="T1278" s="17"/>
      <c r="U1278" s="17"/>
      <c r="V1278" s="17"/>
      <c r="W1278" s="17"/>
      <c r="X1278" s="17"/>
      <c r="Y1278" s="17"/>
      <c r="Z1278" s="17"/>
      <c r="AA1278" s="17"/>
    </row>
    <row r="1279" spans="1:27" customFormat="1" x14ac:dyDescent="0.2">
      <c r="A1279" s="17"/>
      <c r="B1279" s="17"/>
      <c r="C1279" s="17"/>
      <c r="D1279" s="17"/>
      <c r="E1279" s="17"/>
      <c r="F1279" s="17"/>
      <c r="G1279" s="23"/>
      <c r="Q1279" s="17"/>
      <c r="R1279" s="17"/>
      <c r="S1279" s="17"/>
      <c r="T1279" s="17"/>
      <c r="U1279" s="17"/>
      <c r="V1279" s="17"/>
      <c r="W1279" s="17"/>
      <c r="X1279" s="17"/>
      <c r="Y1279" s="17"/>
      <c r="Z1279" s="17"/>
      <c r="AA1279" s="17"/>
    </row>
    <row r="1280" spans="1:27" customFormat="1" x14ac:dyDescent="0.2">
      <c r="A1280" s="17"/>
      <c r="B1280" s="17"/>
      <c r="C1280" s="17"/>
      <c r="D1280" s="17"/>
      <c r="E1280" s="17"/>
      <c r="F1280" s="17"/>
      <c r="G1280" s="23"/>
      <c r="Q1280" s="17"/>
      <c r="R1280" s="17"/>
      <c r="S1280" s="17"/>
      <c r="T1280" s="17"/>
      <c r="U1280" s="17"/>
      <c r="V1280" s="17"/>
      <c r="W1280" s="17"/>
      <c r="X1280" s="17"/>
      <c r="Y1280" s="17"/>
      <c r="Z1280" s="17"/>
      <c r="AA1280" s="17"/>
    </row>
    <row r="1281" spans="1:27" customFormat="1" x14ac:dyDescent="0.2">
      <c r="A1281" s="17"/>
      <c r="B1281" s="17"/>
      <c r="C1281" s="17"/>
      <c r="D1281" s="17"/>
      <c r="E1281" s="17"/>
      <c r="F1281" s="17"/>
      <c r="G1281" s="23"/>
      <c r="Q1281" s="17"/>
      <c r="R1281" s="17"/>
      <c r="S1281" s="17"/>
      <c r="T1281" s="17"/>
      <c r="U1281" s="17"/>
      <c r="V1281" s="17"/>
      <c r="W1281" s="17"/>
      <c r="X1281" s="17"/>
      <c r="Y1281" s="17"/>
      <c r="Z1281" s="17"/>
      <c r="AA1281" s="17"/>
    </row>
    <row r="1282" spans="1:27" customFormat="1" x14ac:dyDescent="0.2">
      <c r="A1282" s="17"/>
      <c r="B1282" s="17"/>
      <c r="C1282" s="17"/>
      <c r="D1282" s="17"/>
      <c r="E1282" s="17"/>
      <c r="F1282" s="17"/>
      <c r="G1282" s="23"/>
      <c r="Q1282" s="17"/>
      <c r="R1282" s="17"/>
      <c r="S1282" s="17"/>
      <c r="T1282" s="17"/>
      <c r="U1282" s="17"/>
      <c r="V1282" s="17"/>
      <c r="W1282" s="17"/>
      <c r="X1282" s="17"/>
      <c r="Y1282" s="17"/>
      <c r="Z1282" s="17"/>
      <c r="AA1282" s="17"/>
    </row>
    <row r="1283" spans="1:27" customFormat="1" x14ac:dyDescent="0.2">
      <c r="A1283" s="17"/>
      <c r="B1283" s="17"/>
      <c r="C1283" s="17"/>
      <c r="D1283" s="17"/>
      <c r="E1283" s="17"/>
      <c r="F1283" s="17"/>
      <c r="G1283" s="23"/>
      <c r="Q1283" s="17"/>
      <c r="R1283" s="17"/>
      <c r="S1283" s="17"/>
      <c r="T1283" s="17"/>
      <c r="U1283" s="17"/>
      <c r="V1283" s="17"/>
      <c r="W1283" s="17"/>
      <c r="X1283" s="17"/>
      <c r="Y1283" s="17"/>
      <c r="Z1283" s="17"/>
      <c r="AA1283" s="17"/>
    </row>
    <row r="1284" spans="1:27" customFormat="1" x14ac:dyDescent="0.2">
      <c r="A1284" s="17"/>
      <c r="B1284" s="17"/>
      <c r="C1284" s="17"/>
      <c r="D1284" s="17"/>
      <c r="E1284" s="17"/>
      <c r="F1284" s="17"/>
      <c r="G1284" s="23"/>
      <c r="Q1284" s="17"/>
      <c r="R1284" s="17"/>
      <c r="S1284" s="17"/>
      <c r="T1284" s="17"/>
      <c r="U1284" s="17"/>
      <c r="V1284" s="17"/>
      <c r="W1284" s="17"/>
      <c r="X1284" s="17"/>
      <c r="Y1284" s="17"/>
      <c r="Z1284" s="17"/>
      <c r="AA1284" s="17"/>
    </row>
    <row r="1285" spans="1:27" customFormat="1" x14ac:dyDescent="0.2">
      <c r="A1285" s="17"/>
      <c r="B1285" s="17"/>
      <c r="C1285" s="17"/>
      <c r="D1285" s="17"/>
      <c r="E1285" s="17"/>
      <c r="F1285" s="17"/>
      <c r="G1285" s="23"/>
      <c r="Q1285" s="17"/>
      <c r="R1285" s="17"/>
      <c r="S1285" s="17"/>
      <c r="T1285" s="17"/>
      <c r="U1285" s="17"/>
      <c r="V1285" s="17"/>
      <c r="W1285" s="17"/>
      <c r="X1285" s="17"/>
      <c r="Y1285" s="17"/>
      <c r="Z1285" s="17"/>
      <c r="AA1285" s="17"/>
    </row>
    <row r="1286" spans="1:27" customFormat="1" x14ac:dyDescent="0.2">
      <c r="A1286" s="17"/>
      <c r="B1286" s="17"/>
      <c r="C1286" s="17"/>
      <c r="D1286" s="17"/>
      <c r="E1286" s="17"/>
      <c r="F1286" s="17"/>
      <c r="G1286" s="23"/>
      <c r="Q1286" s="17"/>
      <c r="R1286" s="17"/>
      <c r="S1286" s="17"/>
      <c r="T1286" s="17"/>
      <c r="U1286" s="17"/>
      <c r="V1286" s="17"/>
      <c r="W1286" s="17"/>
      <c r="X1286" s="17"/>
      <c r="Y1286" s="17"/>
      <c r="Z1286" s="17"/>
      <c r="AA1286" s="17"/>
    </row>
    <row r="1287" spans="1:27" customFormat="1" x14ac:dyDescent="0.2">
      <c r="A1287" s="17"/>
      <c r="B1287" s="17"/>
      <c r="C1287" s="17"/>
      <c r="D1287" s="17"/>
      <c r="E1287" s="17"/>
      <c r="F1287" s="17"/>
      <c r="G1287" s="23"/>
      <c r="Q1287" s="17"/>
      <c r="R1287" s="17"/>
      <c r="S1287" s="17"/>
      <c r="T1287" s="17"/>
      <c r="U1287" s="17"/>
      <c r="V1287" s="17"/>
      <c r="W1287" s="17"/>
      <c r="X1287" s="17"/>
      <c r="Y1287" s="17"/>
      <c r="Z1287" s="17"/>
      <c r="AA1287" s="17"/>
    </row>
    <row r="1288" spans="1:27" customFormat="1" x14ac:dyDescent="0.2">
      <c r="A1288" s="17"/>
      <c r="B1288" s="17"/>
      <c r="C1288" s="17"/>
      <c r="D1288" s="17"/>
      <c r="E1288" s="17"/>
      <c r="F1288" s="17"/>
      <c r="G1288" s="23"/>
      <c r="Q1288" s="17"/>
      <c r="R1288" s="17"/>
      <c r="S1288" s="17"/>
      <c r="T1288" s="17"/>
      <c r="U1288" s="17"/>
      <c r="V1288" s="17"/>
      <c r="W1288" s="17"/>
      <c r="X1288" s="17"/>
      <c r="Y1288" s="17"/>
      <c r="Z1288" s="17"/>
      <c r="AA1288" s="17"/>
    </row>
    <row r="1289" spans="1:27" customFormat="1" x14ac:dyDescent="0.2">
      <c r="A1289" s="17"/>
      <c r="B1289" s="17"/>
      <c r="C1289" s="17"/>
      <c r="D1289" s="17"/>
      <c r="E1289" s="17"/>
      <c r="F1289" s="17"/>
      <c r="G1289" s="23"/>
      <c r="Q1289" s="17"/>
      <c r="R1289" s="17"/>
      <c r="S1289" s="17"/>
      <c r="T1289" s="17"/>
      <c r="U1289" s="17"/>
      <c r="V1289" s="17"/>
      <c r="W1289" s="17"/>
      <c r="X1289" s="17"/>
      <c r="Y1289" s="17"/>
      <c r="Z1289" s="17"/>
      <c r="AA1289" s="17"/>
    </row>
    <row r="1290" spans="1:27" customFormat="1" x14ac:dyDescent="0.2">
      <c r="A1290" s="17"/>
      <c r="B1290" s="17"/>
      <c r="C1290" s="17"/>
      <c r="D1290" s="17"/>
      <c r="E1290" s="17"/>
      <c r="F1290" s="17"/>
      <c r="G1290" s="23"/>
      <c r="Q1290" s="17"/>
      <c r="R1290" s="17"/>
      <c r="S1290" s="17"/>
      <c r="T1290" s="17"/>
      <c r="U1290" s="17"/>
      <c r="V1290" s="17"/>
      <c r="W1290" s="17"/>
      <c r="X1290" s="17"/>
      <c r="Y1290" s="17"/>
      <c r="Z1290" s="17"/>
      <c r="AA1290" s="17"/>
    </row>
    <row r="1291" spans="1:27" customFormat="1" x14ac:dyDescent="0.2">
      <c r="A1291" s="17"/>
      <c r="B1291" s="17"/>
      <c r="C1291" s="17"/>
      <c r="D1291" s="17"/>
      <c r="E1291" s="17"/>
      <c r="F1291" s="17"/>
      <c r="G1291" s="23"/>
      <c r="Q1291" s="17"/>
      <c r="R1291" s="17"/>
      <c r="S1291" s="17"/>
      <c r="T1291" s="17"/>
      <c r="U1291" s="17"/>
      <c r="V1291" s="17"/>
      <c r="W1291" s="17"/>
      <c r="X1291" s="17"/>
      <c r="Y1291" s="17"/>
      <c r="Z1291" s="17"/>
      <c r="AA1291" s="17"/>
    </row>
    <row r="1292" spans="1:27" customFormat="1" x14ac:dyDescent="0.2">
      <c r="A1292" s="17"/>
      <c r="B1292" s="17"/>
      <c r="C1292" s="17"/>
      <c r="D1292" s="17"/>
      <c r="E1292" s="17"/>
      <c r="F1292" s="17"/>
      <c r="G1292" s="23"/>
      <c r="Q1292" s="17"/>
      <c r="R1292" s="17"/>
      <c r="S1292" s="17"/>
      <c r="T1292" s="17"/>
      <c r="U1292" s="17"/>
      <c r="V1292" s="17"/>
      <c r="W1292" s="17"/>
      <c r="X1292" s="17"/>
      <c r="Y1292" s="17"/>
      <c r="Z1292" s="17"/>
      <c r="AA1292" s="17"/>
    </row>
    <row r="1293" spans="1:27" customFormat="1" x14ac:dyDescent="0.2">
      <c r="A1293" s="17"/>
      <c r="B1293" s="17"/>
      <c r="C1293" s="17"/>
      <c r="D1293" s="17"/>
      <c r="E1293" s="17"/>
      <c r="F1293" s="17"/>
      <c r="G1293" s="23"/>
      <c r="Q1293" s="17"/>
      <c r="R1293" s="17"/>
      <c r="S1293" s="17"/>
      <c r="T1293" s="17"/>
      <c r="U1293" s="17"/>
      <c r="V1293" s="17"/>
      <c r="W1293" s="17"/>
      <c r="X1293" s="17"/>
      <c r="Y1293" s="17"/>
      <c r="Z1293" s="17"/>
      <c r="AA1293" s="17"/>
    </row>
    <row r="1294" spans="1:27" customFormat="1" x14ac:dyDescent="0.2">
      <c r="A1294" s="17"/>
      <c r="B1294" s="17"/>
      <c r="C1294" s="17"/>
      <c r="D1294" s="17"/>
      <c r="E1294" s="17"/>
      <c r="F1294" s="17"/>
      <c r="G1294" s="23"/>
      <c r="Q1294" s="17"/>
      <c r="R1294" s="17"/>
      <c r="S1294" s="17"/>
      <c r="T1294" s="17"/>
      <c r="U1294" s="17"/>
      <c r="V1294" s="17"/>
      <c r="W1294" s="17"/>
      <c r="X1294" s="17"/>
      <c r="Y1294" s="17"/>
      <c r="Z1294" s="17"/>
      <c r="AA1294" s="17"/>
    </row>
    <row r="1295" spans="1:27" customFormat="1" x14ac:dyDescent="0.2">
      <c r="A1295" s="17"/>
      <c r="B1295" s="17"/>
      <c r="C1295" s="17"/>
      <c r="D1295" s="17"/>
      <c r="E1295" s="17"/>
      <c r="F1295" s="17"/>
      <c r="G1295" s="23"/>
      <c r="Q1295" s="17"/>
      <c r="R1295" s="17"/>
      <c r="S1295" s="17"/>
      <c r="T1295" s="17"/>
      <c r="U1295" s="17"/>
      <c r="V1295" s="17"/>
      <c r="W1295" s="17"/>
      <c r="X1295" s="17"/>
      <c r="Y1295" s="17"/>
      <c r="Z1295" s="17"/>
      <c r="AA1295" s="17"/>
    </row>
    <row r="1296" spans="1:27" customFormat="1" x14ac:dyDescent="0.2">
      <c r="A1296" s="17"/>
      <c r="B1296" s="17"/>
      <c r="C1296" s="17"/>
      <c r="D1296" s="17"/>
      <c r="E1296" s="17"/>
      <c r="F1296" s="17"/>
      <c r="G1296" s="23"/>
      <c r="Q1296" s="17"/>
      <c r="R1296" s="17"/>
      <c r="S1296" s="17"/>
      <c r="T1296" s="17"/>
      <c r="U1296" s="17"/>
      <c r="V1296" s="17"/>
      <c r="W1296" s="17"/>
      <c r="X1296" s="17"/>
      <c r="Y1296" s="17"/>
      <c r="Z1296" s="17"/>
      <c r="AA1296" s="17"/>
    </row>
    <row r="1297" spans="1:27" customFormat="1" x14ac:dyDescent="0.2">
      <c r="A1297" s="17"/>
      <c r="B1297" s="17"/>
      <c r="C1297" s="17"/>
      <c r="D1297" s="17"/>
      <c r="E1297" s="17"/>
      <c r="F1297" s="17"/>
      <c r="G1297" s="23"/>
      <c r="Q1297" s="17"/>
      <c r="R1297" s="17"/>
      <c r="S1297" s="17"/>
      <c r="T1297" s="17"/>
      <c r="U1297" s="17"/>
      <c r="V1297" s="17"/>
      <c r="W1297" s="17"/>
      <c r="X1297" s="17"/>
      <c r="Y1297" s="17"/>
      <c r="Z1297" s="17"/>
      <c r="AA1297" s="17"/>
    </row>
    <row r="1298" spans="1:27" customFormat="1" x14ac:dyDescent="0.2">
      <c r="A1298" s="17"/>
      <c r="B1298" s="17"/>
      <c r="C1298" s="17"/>
      <c r="D1298" s="17"/>
      <c r="E1298" s="17"/>
      <c r="F1298" s="17"/>
      <c r="G1298" s="23"/>
      <c r="Q1298" s="17"/>
      <c r="R1298" s="17"/>
      <c r="S1298" s="17"/>
      <c r="T1298" s="17"/>
      <c r="U1298" s="17"/>
      <c r="V1298" s="17"/>
      <c r="W1298" s="17"/>
      <c r="X1298" s="17"/>
      <c r="Y1298" s="17"/>
      <c r="Z1298" s="17"/>
      <c r="AA1298" s="17"/>
    </row>
    <row r="1299" spans="1:27" customFormat="1" x14ac:dyDescent="0.2">
      <c r="A1299" s="17"/>
      <c r="B1299" s="17"/>
      <c r="C1299" s="17"/>
      <c r="D1299" s="17"/>
      <c r="E1299" s="17"/>
      <c r="F1299" s="17"/>
      <c r="G1299" s="23"/>
      <c r="Q1299" s="17"/>
      <c r="R1299" s="17"/>
      <c r="S1299" s="17"/>
      <c r="T1299" s="17"/>
      <c r="U1299" s="17"/>
      <c r="V1299" s="17"/>
      <c r="W1299" s="17"/>
      <c r="X1299" s="17"/>
      <c r="Y1299" s="17"/>
      <c r="Z1299" s="17"/>
      <c r="AA1299" s="17"/>
    </row>
    <row r="1300" spans="1:27" customFormat="1" x14ac:dyDescent="0.2">
      <c r="A1300" s="17"/>
      <c r="B1300" s="17"/>
      <c r="C1300" s="17"/>
      <c r="D1300" s="17"/>
      <c r="E1300" s="17"/>
      <c r="F1300" s="17"/>
      <c r="G1300" s="23"/>
      <c r="Q1300" s="17"/>
      <c r="R1300" s="17"/>
      <c r="S1300" s="17"/>
      <c r="T1300" s="17"/>
      <c r="U1300" s="17"/>
      <c r="V1300" s="17"/>
      <c r="W1300" s="17"/>
      <c r="X1300" s="17"/>
      <c r="Y1300" s="17"/>
      <c r="Z1300" s="17"/>
      <c r="AA1300" s="17"/>
    </row>
    <row r="1301" spans="1:27" customFormat="1" x14ac:dyDescent="0.2">
      <c r="A1301" s="17"/>
      <c r="B1301" s="17"/>
      <c r="C1301" s="17"/>
      <c r="D1301" s="17"/>
      <c r="E1301" s="17"/>
      <c r="F1301" s="17"/>
      <c r="G1301" s="23"/>
      <c r="Q1301" s="17"/>
      <c r="R1301" s="17"/>
      <c r="S1301" s="17"/>
      <c r="T1301" s="17"/>
      <c r="U1301" s="17"/>
      <c r="V1301" s="17"/>
      <c r="W1301" s="17"/>
      <c r="X1301" s="17"/>
      <c r="Y1301" s="17"/>
      <c r="Z1301" s="17"/>
      <c r="AA1301" s="17"/>
    </row>
    <row r="1302" spans="1:27" customFormat="1" x14ac:dyDescent="0.2">
      <c r="A1302" s="17"/>
      <c r="B1302" s="17"/>
      <c r="C1302" s="17"/>
      <c r="D1302" s="17"/>
      <c r="E1302" s="17"/>
      <c r="F1302" s="17"/>
      <c r="G1302" s="23"/>
      <c r="Q1302" s="17"/>
      <c r="R1302" s="17"/>
      <c r="S1302" s="17"/>
      <c r="T1302" s="17"/>
      <c r="U1302" s="17"/>
      <c r="V1302" s="17"/>
      <c r="W1302" s="17"/>
      <c r="X1302" s="17"/>
      <c r="Y1302" s="17"/>
      <c r="Z1302" s="17"/>
      <c r="AA1302" s="17"/>
    </row>
    <row r="1303" spans="1:27" customFormat="1" x14ac:dyDescent="0.2">
      <c r="A1303" s="17"/>
      <c r="B1303" s="17"/>
      <c r="C1303" s="17"/>
      <c r="D1303" s="17"/>
      <c r="E1303" s="17"/>
      <c r="F1303" s="17"/>
      <c r="G1303" s="23"/>
      <c r="Q1303" s="17"/>
      <c r="R1303" s="17"/>
      <c r="S1303" s="17"/>
      <c r="T1303" s="17"/>
      <c r="U1303" s="17"/>
      <c r="V1303" s="17"/>
      <c r="W1303" s="17"/>
      <c r="X1303" s="17"/>
      <c r="Y1303" s="17"/>
      <c r="Z1303" s="17"/>
      <c r="AA1303" s="17"/>
    </row>
    <row r="1304" spans="1:27" customFormat="1" x14ac:dyDescent="0.2">
      <c r="A1304" s="17"/>
      <c r="B1304" s="17"/>
      <c r="C1304" s="17"/>
      <c r="D1304" s="17"/>
      <c r="E1304" s="17"/>
      <c r="F1304" s="17"/>
      <c r="G1304" s="23"/>
      <c r="Q1304" s="17"/>
      <c r="R1304" s="17"/>
      <c r="S1304" s="17"/>
      <c r="T1304" s="17"/>
      <c r="U1304" s="17"/>
      <c r="V1304" s="17"/>
      <c r="W1304" s="17"/>
      <c r="X1304" s="17"/>
      <c r="Y1304" s="17"/>
      <c r="Z1304" s="17"/>
      <c r="AA1304" s="17"/>
    </row>
    <row r="1305" spans="1:27" customFormat="1" x14ac:dyDescent="0.2">
      <c r="A1305" s="17"/>
      <c r="B1305" s="17"/>
      <c r="C1305" s="17"/>
      <c r="D1305" s="17"/>
      <c r="E1305" s="17"/>
      <c r="F1305" s="17"/>
      <c r="G1305" s="23"/>
      <c r="Q1305" s="17"/>
      <c r="R1305" s="17"/>
      <c r="S1305" s="17"/>
      <c r="T1305" s="17"/>
      <c r="U1305" s="17"/>
      <c r="V1305" s="17"/>
      <c r="W1305" s="17"/>
      <c r="X1305" s="17"/>
      <c r="Y1305" s="17"/>
      <c r="Z1305" s="17"/>
      <c r="AA1305" s="17"/>
    </row>
    <row r="1306" spans="1:27" customFormat="1" x14ac:dyDescent="0.2">
      <c r="A1306" s="17"/>
      <c r="B1306" s="17"/>
      <c r="C1306" s="17"/>
      <c r="D1306" s="17"/>
      <c r="E1306" s="17"/>
      <c r="F1306" s="17"/>
      <c r="G1306" s="23"/>
      <c r="Q1306" s="17"/>
      <c r="R1306" s="17"/>
      <c r="S1306" s="17"/>
      <c r="T1306" s="17"/>
      <c r="U1306" s="17"/>
      <c r="V1306" s="17"/>
      <c r="W1306" s="17"/>
      <c r="X1306" s="17"/>
      <c r="Y1306" s="17"/>
      <c r="Z1306" s="17"/>
      <c r="AA1306" s="17"/>
    </row>
    <row r="1307" spans="1:27" customFormat="1" x14ac:dyDescent="0.2">
      <c r="A1307" s="17"/>
      <c r="B1307" s="17"/>
      <c r="C1307" s="17"/>
      <c r="D1307" s="17"/>
      <c r="E1307" s="17"/>
      <c r="F1307" s="17"/>
      <c r="G1307" s="23"/>
      <c r="Q1307" s="17"/>
      <c r="R1307" s="17"/>
      <c r="S1307" s="17"/>
      <c r="T1307" s="17"/>
      <c r="U1307" s="17"/>
      <c r="V1307" s="17"/>
      <c r="W1307" s="17"/>
      <c r="X1307" s="17"/>
      <c r="Y1307" s="17"/>
      <c r="Z1307" s="17"/>
      <c r="AA1307" s="17"/>
    </row>
    <row r="1308" spans="1:27" customFormat="1" x14ac:dyDescent="0.2">
      <c r="A1308" s="17"/>
      <c r="B1308" s="17"/>
      <c r="C1308" s="17"/>
      <c r="D1308" s="17"/>
      <c r="E1308" s="17"/>
      <c r="F1308" s="17"/>
      <c r="G1308" s="23"/>
      <c r="Q1308" s="17"/>
      <c r="R1308" s="17"/>
      <c r="S1308" s="17"/>
      <c r="T1308" s="17"/>
      <c r="U1308" s="17"/>
      <c r="V1308" s="17"/>
      <c r="W1308" s="17"/>
      <c r="X1308" s="17"/>
      <c r="Y1308" s="17"/>
      <c r="Z1308" s="17"/>
      <c r="AA1308" s="17"/>
    </row>
    <row r="1309" spans="1:27" customFormat="1" x14ac:dyDescent="0.2">
      <c r="A1309" s="17"/>
      <c r="B1309" s="17"/>
      <c r="C1309" s="17"/>
      <c r="D1309" s="17"/>
      <c r="E1309" s="17"/>
      <c r="F1309" s="17"/>
      <c r="G1309" s="23"/>
      <c r="Q1309" s="17"/>
      <c r="R1309" s="17"/>
      <c r="S1309" s="17"/>
      <c r="T1309" s="17"/>
      <c r="U1309" s="17"/>
      <c r="V1309" s="17"/>
      <c r="W1309" s="17"/>
      <c r="X1309" s="17"/>
      <c r="Y1309" s="17"/>
      <c r="Z1309" s="17"/>
      <c r="AA1309" s="17"/>
    </row>
    <row r="1310" spans="1:27" customFormat="1" x14ac:dyDescent="0.2">
      <c r="A1310" s="17"/>
      <c r="B1310" s="17"/>
      <c r="C1310" s="17"/>
      <c r="D1310" s="17"/>
      <c r="E1310" s="17"/>
      <c r="F1310" s="17"/>
      <c r="G1310" s="23"/>
      <c r="Q1310" s="17"/>
      <c r="R1310" s="17"/>
      <c r="S1310" s="17"/>
      <c r="T1310" s="17"/>
      <c r="U1310" s="17"/>
      <c r="V1310" s="17"/>
      <c r="W1310" s="17"/>
      <c r="X1310" s="17"/>
      <c r="Y1310" s="17"/>
      <c r="Z1310" s="17"/>
      <c r="AA1310" s="17"/>
    </row>
    <row r="1311" spans="1:27" customFormat="1" x14ac:dyDescent="0.2">
      <c r="A1311" s="17"/>
      <c r="B1311" s="17"/>
      <c r="C1311" s="17"/>
      <c r="D1311" s="17"/>
      <c r="E1311" s="17"/>
      <c r="F1311" s="17"/>
      <c r="G1311" s="23"/>
      <c r="Q1311" s="17"/>
      <c r="R1311" s="17"/>
      <c r="S1311" s="17"/>
      <c r="T1311" s="17"/>
      <c r="U1311" s="17"/>
      <c r="V1311" s="17"/>
      <c r="W1311" s="17"/>
      <c r="X1311" s="17"/>
      <c r="Y1311" s="17"/>
      <c r="Z1311" s="17"/>
      <c r="AA1311" s="17"/>
    </row>
    <row r="1312" spans="1:27" customFormat="1" x14ac:dyDescent="0.2">
      <c r="A1312" s="17"/>
      <c r="B1312" s="17"/>
      <c r="C1312" s="17"/>
      <c r="D1312" s="17"/>
      <c r="E1312" s="17"/>
      <c r="F1312" s="17"/>
      <c r="G1312" s="23"/>
      <c r="Q1312" s="17"/>
      <c r="R1312" s="17"/>
      <c r="S1312" s="17"/>
      <c r="T1312" s="17"/>
      <c r="U1312" s="17"/>
      <c r="V1312" s="17"/>
      <c r="W1312" s="17"/>
      <c r="X1312" s="17"/>
      <c r="Y1312" s="17"/>
      <c r="Z1312" s="17"/>
      <c r="AA1312" s="17"/>
    </row>
    <row r="1313" spans="1:27" customFormat="1" x14ac:dyDescent="0.2">
      <c r="A1313" s="17"/>
      <c r="B1313" s="17"/>
      <c r="C1313" s="17"/>
      <c r="D1313" s="17"/>
      <c r="E1313" s="17"/>
      <c r="F1313" s="17"/>
      <c r="G1313" s="23"/>
      <c r="Q1313" s="17"/>
      <c r="R1313" s="17"/>
      <c r="S1313" s="17"/>
      <c r="T1313" s="17"/>
      <c r="U1313" s="17"/>
      <c r="V1313" s="17"/>
      <c r="W1313" s="17"/>
      <c r="X1313" s="17"/>
      <c r="Y1313" s="17"/>
      <c r="Z1313" s="17"/>
      <c r="AA1313" s="17"/>
    </row>
    <row r="1314" spans="1:27" customFormat="1" x14ac:dyDescent="0.2">
      <c r="A1314" s="17"/>
      <c r="B1314" s="17"/>
      <c r="C1314" s="17"/>
      <c r="D1314" s="17"/>
      <c r="E1314" s="17"/>
      <c r="F1314" s="17"/>
      <c r="G1314" s="23"/>
      <c r="Q1314" s="17"/>
      <c r="R1314" s="17"/>
      <c r="S1314" s="17"/>
      <c r="T1314" s="17"/>
      <c r="U1314" s="17"/>
      <c r="V1314" s="17"/>
      <c r="W1314" s="17"/>
      <c r="X1314" s="17"/>
      <c r="Y1314" s="17"/>
      <c r="Z1314" s="17"/>
      <c r="AA1314" s="17"/>
    </row>
    <row r="1315" spans="1:27" customFormat="1" x14ac:dyDescent="0.2">
      <c r="A1315" s="17"/>
      <c r="B1315" s="17"/>
      <c r="C1315" s="17"/>
      <c r="D1315" s="17"/>
      <c r="E1315" s="17"/>
      <c r="F1315" s="17"/>
      <c r="G1315" s="23"/>
      <c r="Q1315" s="17"/>
      <c r="R1315" s="17"/>
      <c r="S1315" s="17"/>
      <c r="T1315" s="17"/>
      <c r="U1315" s="17"/>
      <c r="V1315" s="17"/>
      <c r="W1315" s="17"/>
      <c r="X1315" s="17"/>
      <c r="Y1315" s="17"/>
      <c r="Z1315" s="17"/>
      <c r="AA1315" s="17"/>
    </row>
    <row r="1316" spans="1:27" customFormat="1" x14ac:dyDescent="0.2">
      <c r="A1316" s="17"/>
      <c r="B1316" s="17"/>
      <c r="C1316" s="17"/>
      <c r="D1316" s="17"/>
      <c r="E1316" s="17"/>
      <c r="F1316" s="17"/>
      <c r="G1316" s="23"/>
      <c r="Q1316" s="17"/>
      <c r="R1316" s="17"/>
      <c r="S1316" s="17"/>
      <c r="T1316" s="17"/>
      <c r="U1316" s="17"/>
      <c r="V1316" s="17"/>
      <c r="W1316" s="17"/>
      <c r="X1316" s="17"/>
      <c r="Y1316" s="17"/>
      <c r="Z1316" s="17"/>
      <c r="AA1316" s="17"/>
    </row>
    <row r="1317" spans="1:27" customFormat="1" x14ac:dyDescent="0.2">
      <c r="A1317" s="17"/>
      <c r="B1317" s="17"/>
      <c r="C1317" s="17"/>
      <c r="D1317" s="17"/>
      <c r="E1317" s="17"/>
      <c r="F1317" s="17"/>
      <c r="G1317" s="23"/>
      <c r="Q1317" s="17"/>
      <c r="R1317" s="17"/>
      <c r="S1317" s="17"/>
      <c r="T1317" s="17"/>
      <c r="U1317" s="17"/>
      <c r="V1317" s="17"/>
      <c r="W1317" s="17"/>
      <c r="X1317" s="17"/>
      <c r="Y1317" s="17"/>
      <c r="Z1317" s="17"/>
      <c r="AA1317" s="17"/>
    </row>
    <row r="1318" spans="1:27" customFormat="1" x14ac:dyDescent="0.2">
      <c r="A1318" s="17"/>
      <c r="B1318" s="17"/>
      <c r="C1318" s="17"/>
      <c r="D1318" s="17"/>
      <c r="E1318" s="17"/>
      <c r="F1318" s="17"/>
      <c r="G1318" s="23"/>
      <c r="Q1318" s="17"/>
      <c r="R1318" s="17"/>
      <c r="S1318" s="17"/>
      <c r="T1318" s="17"/>
      <c r="U1318" s="17"/>
      <c r="V1318" s="17"/>
      <c r="W1318" s="17"/>
      <c r="X1318" s="17"/>
      <c r="Y1318" s="17"/>
      <c r="Z1318" s="17"/>
      <c r="AA1318" s="17"/>
    </row>
    <row r="1319" spans="1:27" customFormat="1" x14ac:dyDescent="0.2">
      <c r="A1319" s="17"/>
      <c r="B1319" s="17"/>
      <c r="C1319" s="17"/>
      <c r="D1319" s="17"/>
      <c r="E1319" s="17"/>
      <c r="F1319" s="17"/>
      <c r="G1319" s="23"/>
      <c r="Q1319" s="17"/>
      <c r="R1319" s="17"/>
      <c r="S1319" s="17"/>
      <c r="T1319" s="17"/>
      <c r="U1319" s="17"/>
      <c r="V1319" s="17"/>
      <c r="W1319" s="17"/>
      <c r="X1319" s="17"/>
      <c r="Y1319" s="17"/>
      <c r="Z1319" s="17"/>
      <c r="AA1319" s="17"/>
    </row>
    <row r="1320" spans="1:27" customFormat="1" x14ac:dyDescent="0.2">
      <c r="A1320" s="17"/>
      <c r="B1320" s="17"/>
      <c r="C1320" s="17"/>
      <c r="D1320" s="17"/>
      <c r="E1320" s="17"/>
      <c r="F1320" s="17"/>
      <c r="G1320" s="23"/>
      <c r="Q1320" s="17"/>
      <c r="R1320" s="17"/>
      <c r="S1320" s="17"/>
      <c r="T1320" s="17"/>
      <c r="U1320" s="17"/>
      <c r="V1320" s="17"/>
      <c r="W1320" s="17"/>
      <c r="X1320" s="17"/>
      <c r="Y1320" s="17"/>
      <c r="Z1320" s="17"/>
      <c r="AA1320" s="17"/>
    </row>
    <row r="1321" spans="1:27" customFormat="1" x14ac:dyDescent="0.2">
      <c r="A1321" s="17"/>
      <c r="B1321" s="17"/>
      <c r="C1321" s="17"/>
      <c r="D1321" s="17"/>
      <c r="E1321" s="17"/>
      <c r="F1321" s="17"/>
      <c r="G1321" s="23"/>
      <c r="Q1321" s="17"/>
      <c r="R1321" s="17"/>
      <c r="S1321" s="17"/>
      <c r="T1321" s="17"/>
      <c r="U1321" s="17"/>
      <c r="V1321" s="17"/>
      <c r="W1321" s="17"/>
      <c r="X1321" s="17"/>
      <c r="Y1321" s="17"/>
      <c r="Z1321" s="17"/>
      <c r="AA1321" s="17"/>
    </row>
    <row r="1322" spans="1:27" customFormat="1" x14ac:dyDescent="0.2">
      <c r="A1322" s="17"/>
      <c r="B1322" s="17"/>
      <c r="C1322" s="17"/>
      <c r="D1322" s="17"/>
      <c r="E1322" s="17"/>
      <c r="F1322" s="17"/>
      <c r="G1322" s="23"/>
      <c r="Q1322" s="17"/>
      <c r="R1322" s="17"/>
      <c r="S1322" s="17"/>
      <c r="T1322" s="17"/>
      <c r="U1322" s="17"/>
      <c r="V1322" s="17"/>
      <c r="W1322" s="17"/>
      <c r="X1322" s="17"/>
      <c r="Y1322" s="17"/>
      <c r="Z1322" s="17"/>
      <c r="AA1322" s="17"/>
    </row>
    <row r="1323" spans="1:27" customFormat="1" x14ac:dyDescent="0.2">
      <c r="A1323" s="17"/>
      <c r="B1323" s="17"/>
      <c r="C1323" s="17"/>
      <c r="D1323" s="17"/>
      <c r="E1323" s="17"/>
      <c r="F1323" s="17"/>
      <c r="G1323" s="23"/>
      <c r="Q1323" s="17"/>
      <c r="R1323" s="17"/>
      <c r="S1323" s="17"/>
      <c r="T1323" s="17"/>
      <c r="U1323" s="17"/>
      <c r="V1323" s="17"/>
      <c r="W1323" s="17"/>
      <c r="X1323" s="17"/>
      <c r="Y1323" s="17"/>
      <c r="Z1323" s="17"/>
      <c r="AA1323" s="17"/>
    </row>
    <row r="1324" spans="1:27" customFormat="1" x14ac:dyDescent="0.2">
      <c r="A1324" s="17"/>
      <c r="B1324" s="17"/>
      <c r="C1324" s="17"/>
      <c r="D1324" s="17"/>
      <c r="E1324" s="17"/>
      <c r="F1324" s="17"/>
      <c r="G1324" s="23"/>
      <c r="Q1324" s="17"/>
      <c r="R1324" s="17"/>
      <c r="S1324" s="17"/>
      <c r="T1324" s="17"/>
      <c r="U1324" s="17"/>
      <c r="V1324" s="17"/>
      <c r="W1324" s="17"/>
      <c r="X1324" s="17"/>
      <c r="Y1324" s="17"/>
      <c r="Z1324" s="17"/>
      <c r="AA1324" s="17"/>
    </row>
    <row r="1325" spans="1:27" customFormat="1" x14ac:dyDescent="0.2">
      <c r="A1325" s="17"/>
      <c r="B1325" s="17"/>
      <c r="C1325" s="17"/>
      <c r="D1325" s="17"/>
      <c r="E1325" s="17"/>
      <c r="F1325" s="17"/>
      <c r="G1325" s="23"/>
      <c r="Q1325" s="17"/>
      <c r="R1325" s="17"/>
      <c r="S1325" s="17"/>
      <c r="T1325" s="17"/>
      <c r="U1325" s="17"/>
      <c r="V1325" s="17"/>
      <c r="W1325" s="17"/>
      <c r="X1325" s="17"/>
      <c r="Y1325" s="17"/>
      <c r="Z1325" s="17"/>
      <c r="AA1325" s="17"/>
    </row>
    <row r="1326" spans="1:27" customFormat="1" x14ac:dyDescent="0.2">
      <c r="A1326" s="17"/>
      <c r="B1326" s="17"/>
      <c r="C1326" s="17"/>
      <c r="D1326" s="17"/>
      <c r="E1326" s="17"/>
      <c r="F1326" s="17"/>
      <c r="G1326" s="23"/>
      <c r="Q1326" s="17"/>
      <c r="R1326" s="17"/>
      <c r="S1326" s="17"/>
      <c r="T1326" s="17"/>
      <c r="U1326" s="17"/>
      <c r="V1326" s="17"/>
      <c r="W1326" s="17"/>
      <c r="X1326" s="17"/>
      <c r="Y1326" s="17"/>
      <c r="Z1326" s="17"/>
      <c r="AA1326" s="17"/>
    </row>
    <row r="1327" spans="1:27" customFormat="1" x14ac:dyDescent="0.2">
      <c r="A1327" s="17"/>
      <c r="B1327" s="17"/>
      <c r="C1327" s="17"/>
      <c r="D1327" s="17"/>
      <c r="E1327" s="17"/>
      <c r="F1327" s="17"/>
      <c r="G1327" s="23"/>
      <c r="Q1327" s="17"/>
      <c r="R1327" s="17"/>
      <c r="S1327" s="17"/>
      <c r="T1327" s="17"/>
      <c r="U1327" s="17"/>
      <c r="V1327" s="17"/>
      <c r="W1327" s="17"/>
      <c r="X1327" s="17"/>
      <c r="Y1327" s="17"/>
      <c r="Z1327" s="17"/>
      <c r="AA1327" s="17"/>
    </row>
    <row r="1328" spans="1:27" customFormat="1" x14ac:dyDescent="0.2">
      <c r="A1328" s="17"/>
      <c r="B1328" s="17"/>
      <c r="C1328" s="17"/>
      <c r="D1328" s="17"/>
      <c r="E1328" s="17"/>
      <c r="F1328" s="17"/>
      <c r="G1328" s="23"/>
      <c r="Q1328" s="17"/>
      <c r="R1328" s="17"/>
      <c r="S1328" s="17"/>
      <c r="T1328" s="17"/>
      <c r="U1328" s="17"/>
      <c r="V1328" s="17"/>
      <c r="W1328" s="17"/>
      <c r="X1328" s="17"/>
      <c r="Y1328" s="17"/>
      <c r="Z1328" s="17"/>
      <c r="AA1328" s="17"/>
    </row>
    <row r="1329" spans="1:27" customFormat="1" x14ac:dyDescent="0.2">
      <c r="A1329" s="17"/>
      <c r="B1329" s="17"/>
      <c r="C1329" s="17"/>
      <c r="D1329" s="17"/>
      <c r="E1329" s="17"/>
      <c r="F1329" s="17"/>
      <c r="G1329" s="23"/>
      <c r="Q1329" s="17"/>
      <c r="R1329" s="17"/>
      <c r="S1329" s="17"/>
      <c r="T1329" s="17"/>
      <c r="U1329" s="17"/>
      <c r="V1329" s="17"/>
      <c r="W1329" s="17"/>
      <c r="X1329" s="17"/>
      <c r="Y1329" s="17"/>
      <c r="Z1329" s="17"/>
      <c r="AA1329" s="17"/>
    </row>
    <row r="1330" spans="1:27" customFormat="1" x14ac:dyDescent="0.2">
      <c r="A1330" s="17"/>
      <c r="B1330" s="17"/>
      <c r="C1330" s="17"/>
      <c r="D1330" s="17"/>
      <c r="E1330" s="17"/>
      <c r="F1330" s="17"/>
      <c r="G1330" s="23"/>
      <c r="Q1330" s="17"/>
      <c r="R1330" s="17"/>
      <c r="S1330" s="17"/>
      <c r="T1330" s="17"/>
      <c r="U1330" s="17"/>
      <c r="V1330" s="17"/>
      <c r="W1330" s="17"/>
      <c r="X1330" s="17"/>
      <c r="Y1330" s="17"/>
      <c r="Z1330" s="17"/>
      <c r="AA1330" s="17"/>
    </row>
    <row r="1331" spans="1:27" customFormat="1" x14ac:dyDescent="0.2">
      <c r="A1331" s="17"/>
      <c r="B1331" s="17"/>
      <c r="C1331" s="17"/>
      <c r="D1331" s="17"/>
      <c r="E1331" s="17"/>
      <c r="F1331" s="17"/>
      <c r="G1331" s="23"/>
      <c r="Q1331" s="17"/>
      <c r="R1331" s="17"/>
      <c r="S1331" s="17"/>
      <c r="T1331" s="17"/>
      <c r="U1331" s="17"/>
      <c r="V1331" s="17"/>
      <c r="W1331" s="17"/>
      <c r="X1331" s="17"/>
      <c r="Y1331" s="17"/>
      <c r="Z1331" s="17"/>
      <c r="AA1331" s="17"/>
    </row>
    <row r="1332" spans="1:27" customFormat="1" x14ac:dyDescent="0.2">
      <c r="A1332" s="17"/>
      <c r="B1332" s="17"/>
      <c r="C1332" s="17"/>
      <c r="D1332" s="17"/>
      <c r="E1332" s="17"/>
      <c r="F1332" s="17"/>
      <c r="G1332" s="23"/>
      <c r="Q1332" s="17"/>
      <c r="R1332" s="17"/>
      <c r="S1332" s="17"/>
      <c r="T1332" s="17"/>
      <c r="U1332" s="17"/>
      <c r="V1332" s="17"/>
      <c r="W1332" s="17"/>
      <c r="X1332" s="17"/>
      <c r="Y1332" s="17"/>
      <c r="Z1332" s="17"/>
      <c r="AA1332" s="17"/>
    </row>
    <row r="1333" spans="1:27" customFormat="1" x14ac:dyDescent="0.2">
      <c r="A1333" s="17"/>
      <c r="B1333" s="17"/>
      <c r="C1333" s="17"/>
      <c r="D1333" s="17"/>
      <c r="E1333" s="17"/>
      <c r="F1333" s="17"/>
      <c r="G1333" s="23"/>
      <c r="Q1333" s="17"/>
      <c r="R1333" s="17"/>
      <c r="S1333" s="17"/>
      <c r="T1333" s="17"/>
      <c r="U1333" s="17"/>
      <c r="V1333" s="17"/>
      <c r="W1333" s="17"/>
      <c r="X1333" s="17"/>
      <c r="Y1333" s="17"/>
      <c r="Z1333" s="17"/>
      <c r="AA1333" s="17"/>
    </row>
    <row r="1334" spans="1:27" customFormat="1" x14ac:dyDescent="0.2">
      <c r="A1334" s="17"/>
      <c r="B1334" s="17"/>
      <c r="C1334" s="17"/>
      <c r="D1334" s="17"/>
      <c r="E1334" s="17"/>
      <c r="F1334" s="17"/>
      <c r="G1334" s="23"/>
      <c r="Q1334" s="17"/>
      <c r="R1334" s="17"/>
      <c r="S1334" s="17"/>
      <c r="T1334" s="17"/>
      <c r="U1334" s="17"/>
      <c r="V1334" s="17"/>
      <c r="W1334" s="17"/>
      <c r="X1334" s="17"/>
      <c r="Y1334" s="17"/>
      <c r="Z1334" s="17"/>
      <c r="AA1334" s="17"/>
    </row>
    <row r="1335" spans="1:27" customFormat="1" x14ac:dyDescent="0.2">
      <c r="A1335" s="17"/>
      <c r="B1335" s="17"/>
      <c r="C1335" s="17"/>
      <c r="D1335" s="17"/>
      <c r="E1335" s="17"/>
      <c r="F1335" s="17"/>
      <c r="G1335" s="23"/>
      <c r="Q1335" s="17"/>
      <c r="R1335" s="17"/>
      <c r="S1335" s="17"/>
      <c r="T1335" s="17"/>
      <c r="U1335" s="17"/>
      <c r="V1335" s="17"/>
      <c r="W1335" s="17"/>
      <c r="X1335" s="17"/>
      <c r="Y1335" s="17"/>
      <c r="Z1335" s="17"/>
      <c r="AA1335" s="17"/>
    </row>
    <row r="1336" spans="1:27" customFormat="1" x14ac:dyDescent="0.2">
      <c r="A1336" s="17"/>
      <c r="B1336" s="17"/>
      <c r="C1336" s="17"/>
      <c r="D1336" s="17"/>
      <c r="E1336" s="17"/>
      <c r="F1336" s="17"/>
      <c r="G1336" s="23"/>
      <c r="Q1336" s="17"/>
      <c r="R1336" s="17"/>
      <c r="S1336" s="17"/>
      <c r="T1336" s="17"/>
      <c r="U1336" s="17"/>
      <c r="V1336" s="17"/>
      <c r="W1336" s="17"/>
      <c r="X1336" s="17"/>
      <c r="Y1336" s="17"/>
      <c r="Z1336" s="17"/>
      <c r="AA1336" s="17"/>
    </row>
    <row r="1337" spans="1:27" customFormat="1" x14ac:dyDescent="0.2">
      <c r="A1337" s="17"/>
      <c r="B1337" s="17"/>
      <c r="C1337" s="17"/>
      <c r="D1337" s="17"/>
      <c r="E1337" s="17"/>
      <c r="F1337" s="17"/>
      <c r="G1337" s="23"/>
      <c r="Q1337" s="17"/>
      <c r="R1337" s="17"/>
      <c r="S1337" s="17"/>
      <c r="T1337" s="17"/>
      <c r="U1337" s="17"/>
      <c r="V1337" s="17"/>
      <c r="W1337" s="17"/>
      <c r="X1337" s="17"/>
      <c r="Y1337" s="17"/>
      <c r="Z1337" s="17"/>
      <c r="AA1337" s="17"/>
    </row>
    <row r="1338" spans="1:27" customFormat="1" x14ac:dyDescent="0.2">
      <c r="A1338" s="17"/>
      <c r="B1338" s="17"/>
      <c r="C1338" s="17"/>
      <c r="D1338" s="17"/>
      <c r="E1338" s="17"/>
      <c r="F1338" s="17"/>
      <c r="G1338" s="23"/>
      <c r="Q1338" s="17"/>
      <c r="R1338" s="17"/>
      <c r="S1338" s="17"/>
      <c r="T1338" s="17"/>
      <c r="U1338" s="17"/>
      <c r="V1338" s="17"/>
      <c r="W1338" s="17"/>
      <c r="X1338" s="17"/>
      <c r="Y1338" s="17"/>
      <c r="Z1338" s="17"/>
      <c r="AA1338" s="17"/>
    </row>
    <row r="1339" spans="1:27" customFormat="1" x14ac:dyDescent="0.2">
      <c r="A1339" s="17"/>
      <c r="B1339" s="17"/>
      <c r="C1339" s="17"/>
      <c r="D1339" s="17"/>
      <c r="E1339" s="17"/>
      <c r="F1339" s="17"/>
      <c r="G1339" s="23"/>
      <c r="Q1339" s="17"/>
      <c r="R1339" s="17"/>
      <c r="S1339" s="17"/>
      <c r="T1339" s="17"/>
      <c r="U1339" s="17"/>
      <c r="V1339" s="17"/>
      <c r="W1339" s="17"/>
      <c r="X1339" s="17"/>
      <c r="Y1339" s="17"/>
      <c r="Z1339" s="17"/>
      <c r="AA1339" s="17"/>
    </row>
    <row r="1340" spans="1:27" customFormat="1" x14ac:dyDescent="0.2">
      <c r="A1340" s="17"/>
      <c r="B1340" s="17"/>
      <c r="C1340" s="17"/>
      <c r="D1340" s="17"/>
      <c r="E1340" s="17"/>
      <c r="F1340" s="17"/>
      <c r="G1340" s="23"/>
      <c r="Q1340" s="17"/>
      <c r="R1340" s="17"/>
      <c r="S1340" s="17"/>
      <c r="T1340" s="17"/>
      <c r="U1340" s="17"/>
      <c r="V1340" s="17"/>
      <c r="W1340" s="17"/>
      <c r="X1340" s="17"/>
      <c r="Y1340" s="17"/>
      <c r="Z1340" s="17"/>
      <c r="AA1340" s="17"/>
    </row>
    <row r="1341" spans="1:27" customFormat="1" x14ac:dyDescent="0.2">
      <c r="A1341" s="17"/>
      <c r="B1341" s="17"/>
      <c r="C1341" s="17"/>
      <c r="D1341" s="17"/>
      <c r="E1341" s="17"/>
      <c r="F1341" s="17"/>
      <c r="G1341" s="23"/>
      <c r="Q1341" s="17"/>
      <c r="R1341" s="17"/>
      <c r="S1341" s="17"/>
      <c r="T1341" s="17"/>
      <c r="U1341" s="17"/>
      <c r="V1341" s="17"/>
      <c r="W1341" s="17"/>
      <c r="X1341" s="17"/>
      <c r="Y1341" s="17"/>
      <c r="Z1341" s="17"/>
      <c r="AA1341" s="17"/>
    </row>
    <row r="1342" spans="1:27" customFormat="1" x14ac:dyDescent="0.2">
      <c r="A1342" s="17"/>
      <c r="B1342" s="17"/>
      <c r="C1342" s="17"/>
      <c r="D1342" s="17"/>
      <c r="E1342" s="17"/>
      <c r="F1342" s="17"/>
      <c r="G1342" s="23"/>
      <c r="Q1342" s="17"/>
      <c r="R1342" s="17"/>
      <c r="S1342" s="17"/>
      <c r="T1342" s="17"/>
      <c r="U1342" s="17"/>
      <c r="V1342" s="17"/>
      <c r="W1342" s="17"/>
      <c r="X1342" s="17"/>
      <c r="Y1342" s="17"/>
      <c r="Z1342" s="17"/>
      <c r="AA1342" s="17"/>
    </row>
    <row r="1343" spans="1:27" customFormat="1" x14ac:dyDescent="0.2">
      <c r="A1343" s="17"/>
      <c r="B1343" s="17"/>
      <c r="C1343" s="17"/>
      <c r="D1343" s="17"/>
      <c r="E1343" s="17"/>
      <c r="F1343" s="17"/>
      <c r="G1343" s="23"/>
      <c r="Q1343" s="17"/>
      <c r="R1343" s="17"/>
      <c r="S1343" s="17"/>
      <c r="T1343" s="17"/>
      <c r="U1343" s="17"/>
      <c r="V1343" s="17"/>
      <c r="W1343" s="17"/>
      <c r="X1343" s="17"/>
      <c r="Y1343" s="17"/>
      <c r="Z1343" s="17"/>
      <c r="AA1343" s="17"/>
    </row>
    <row r="1344" spans="1:27" customFormat="1" x14ac:dyDescent="0.2">
      <c r="A1344" s="17"/>
      <c r="B1344" s="17"/>
      <c r="C1344" s="17"/>
      <c r="D1344" s="17"/>
      <c r="E1344" s="17"/>
      <c r="F1344" s="17"/>
      <c r="G1344" s="23"/>
      <c r="Q1344" s="17"/>
      <c r="R1344" s="17"/>
      <c r="S1344" s="17"/>
      <c r="T1344" s="17"/>
      <c r="U1344" s="17"/>
      <c r="V1344" s="17"/>
      <c r="W1344" s="17"/>
      <c r="X1344" s="17"/>
      <c r="Y1344" s="17"/>
      <c r="Z1344" s="17"/>
      <c r="AA1344" s="17"/>
    </row>
    <row r="1345" spans="1:27" customFormat="1" x14ac:dyDescent="0.2">
      <c r="A1345" s="17"/>
      <c r="B1345" s="17"/>
      <c r="C1345" s="17"/>
      <c r="D1345" s="17"/>
      <c r="E1345" s="17"/>
      <c r="F1345" s="17"/>
      <c r="G1345" s="23"/>
      <c r="Q1345" s="17"/>
      <c r="R1345" s="17"/>
      <c r="S1345" s="17"/>
      <c r="T1345" s="17"/>
      <c r="U1345" s="17"/>
      <c r="V1345" s="17"/>
      <c r="W1345" s="17"/>
      <c r="X1345" s="17"/>
      <c r="Y1345" s="17"/>
      <c r="Z1345" s="17"/>
      <c r="AA1345" s="17"/>
    </row>
    <row r="1346" spans="1:27" customFormat="1" x14ac:dyDescent="0.2">
      <c r="A1346" s="17"/>
      <c r="B1346" s="17"/>
      <c r="C1346" s="17"/>
      <c r="D1346" s="17"/>
      <c r="E1346" s="17"/>
      <c r="F1346" s="17"/>
      <c r="G1346" s="23"/>
      <c r="Q1346" s="17"/>
      <c r="R1346" s="17"/>
      <c r="S1346" s="17"/>
      <c r="T1346" s="17"/>
      <c r="U1346" s="17"/>
      <c r="V1346" s="17"/>
      <c r="W1346" s="17"/>
      <c r="X1346" s="17"/>
      <c r="Y1346" s="17"/>
      <c r="Z1346" s="17"/>
      <c r="AA1346" s="17"/>
    </row>
    <row r="1347" spans="1:27" customFormat="1" x14ac:dyDescent="0.2">
      <c r="A1347" s="17"/>
      <c r="B1347" s="17"/>
      <c r="C1347" s="17"/>
      <c r="D1347" s="17"/>
      <c r="E1347" s="17"/>
      <c r="F1347" s="17"/>
      <c r="G1347" s="23"/>
      <c r="Q1347" s="17"/>
      <c r="R1347" s="17"/>
      <c r="S1347" s="17"/>
      <c r="T1347" s="17"/>
      <c r="U1347" s="17"/>
      <c r="V1347" s="17"/>
      <c r="W1347" s="17"/>
      <c r="X1347" s="17"/>
      <c r="Y1347" s="17"/>
      <c r="Z1347" s="17"/>
      <c r="AA1347" s="17"/>
    </row>
    <row r="1348" spans="1:27" customFormat="1" x14ac:dyDescent="0.2">
      <c r="A1348" s="17"/>
      <c r="B1348" s="17"/>
      <c r="C1348" s="17"/>
      <c r="D1348" s="17"/>
      <c r="E1348" s="17"/>
      <c r="F1348" s="17"/>
      <c r="G1348" s="23"/>
      <c r="Q1348" s="17"/>
      <c r="R1348" s="17"/>
      <c r="S1348" s="17"/>
      <c r="T1348" s="17"/>
      <c r="U1348" s="17"/>
      <c r="V1348" s="17"/>
      <c r="W1348" s="17"/>
      <c r="X1348" s="17"/>
      <c r="Y1348" s="17"/>
      <c r="Z1348" s="17"/>
      <c r="AA1348" s="17"/>
    </row>
    <row r="1349" spans="1:27" customFormat="1" x14ac:dyDescent="0.2">
      <c r="A1349" s="17"/>
      <c r="B1349" s="17"/>
      <c r="C1349" s="17"/>
      <c r="D1349" s="17"/>
      <c r="E1349" s="17"/>
      <c r="F1349" s="17"/>
      <c r="G1349" s="23"/>
      <c r="Q1349" s="17"/>
      <c r="R1349" s="17"/>
      <c r="S1349" s="17"/>
      <c r="T1349" s="17"/>
      <c r="U1349" s="17"/>
      <c r="V1349" s="17"/>
      <c r="W1349" s="17"/>
      <c r="X1349" s="17"/>
      <c r="Y1349" s="17"/>
      <c r="Z1349" s="17"/>
      <c r="AA1349" s="17"/>
    </row>
    <row r="1350" spans="1:27" customFormat="1" x14ac:dyDescent="0.2">
      <c r="A1350" s="17"/>
      <c r="B1350" s="17"/>
      <c r="C1350" s="17"/>
      <c r="D1350" s="17"/>
      <c r="E1350" s="17"/>
      <c r="F1350" s="17"/>
      <c r="G1350" s="23"/>
      <c r="Q1350" s="17"/>
      <c r="R1350" s="17"/>
      <c r="S1350" s="17"/>
      <c r="T1350" s="17"/>
      <c r="U1350" s="17"/>
      <c r="V1350" s="17"/>
      <c r="W1350" s="17"/>
      <c r="X1350" s="17"/>
      <c r="Y1350" s="17"/>
      <c r="Z1350" s="17"/>
      <c r="AA1350" s="17"/>
    </row>
    <row r="1351" spans="1:27" customFormat="1" x14ac:dyDescent="0.2">
      <c r="A1351" s="17"/>
      <c r="B1351" s="17"/>
      <c r="C1351" s="17"/>
      <c r="D1351" s="17"/>
      <c r="E1351" s="17"/>
      <c r="F1351" s="17"/>
      <c r="G1351" s="23"/>
      <c r="Q1351" s="17"/>
      <c r="R1351" s="17"/>
      <c r="S1351" s="17"/>
      <c r="T1351" s="17"/>
      <c r="U1351" s="17"/>
      <c r="V1351" s="17"/>
      <c r="W1351" s="17"/>
      <c r="X1351" s="17"/>
      <c r="Y1351" s="17"/>
      <c r="Z1351" s="17"/>
      <c r="AA1351" s="17"/>
    </row>
    <row r="1352" spans="1:27" customFormat="1" x14ac:dyDescent="0.2">
      <c r="A1352" s="17"/>
      <c r="B1352" s="17"/>
      <c r="C1352" s="17"/>
      <c r="D1352" s="17"/>
      <c r="E1352" s="17"/>
      <c r="F1352" s="17"/>
      <c r="G1352" s="23"/>
      <c r="Q1352" s="17"/>
      <c r="R1352" s="17"/>
      <c r="S1352" s="17"/>
      <c r="T1352" s="17"/>
      <c r="U1352" s="17"/>
      <c r="V1352" s="17"/>
      <c r="W1352" s="17"/>
      <c r="X1352" s="17"/>
      <c r="Y1352" s="17"/>
      <c r="Z1352" s="17"/>
      <c r="AA1352" s="17"/>
    </row>
    <row r="1353" spans="1:27" customFormat="1" x14ac:dyDescent="0.2">
      <c r="A1353" s="17"/>
      <c r="B1353" s="17"/>
      <c r="C1353" s="17"/>
      <c r="D1353" s="17"/>
      <c r="E1353" s="17"/>
      <c r="F1353" s="17"/>
      <c r="G1353" s="23"/>
      <c r="Q1353" s="17"/>
      <c r="R1353" s="17"/>
      <c r="S1353" s="17"/>
      <c r="T1353" s="17"/>
      <c r="U1353" s="17"/>
      <c r="V1353" s="17"/>
      <c r="W1353" s="17"/>
      <c r="X1353" s="17"/>
      <c r="Y1353" s="17"/>
      <c r="Z1353" s="17"/>
      <c r="AA1353" s="17"/>
    </row>
    <row r="1354" spans="1:27" customFormat="1" x14ac:dyDescent="0.2">
      <c r="A1354" s="17"/>
      <c r="B1354" s="17"/>
      <c r="C1354" s="17"/>
      <c r="D1354" s="17"/>
      <c r="E1354" s="17"/>
      <c r="F1354" s="17"/>
      <c r="G1354" s="23"/>
      <c r="Q1354" s="17"/>
      <c r="R1354" s="17"/>
      <c r="S1354" s="17"/>
      <c r="T1354" s="17"/>
      <c r="U1354" s="17"/>
      <c r="V1354" s="17"/>
      <c r="W1354" s="17"/>
      <c r="X1354" s="17"/>
      <c r="Y1354" s="17"/>
      <c r="Z1354" s="17"/>
      <c r="AA1354" s="17"/>
    </row>
    <row r="1355" spans="1:27" customFormat="1" x14ac:dyDescent="0.2">
      <c r="A1355" s="17"/>
      <c r="B1355" s="17"/>
      <c r="C1355" s="17"/>
      <c r="D1355" s="17"/>
      <c r="E1355" s="17"/>
      <c r="F1355" s="17"/>
      <c r="G1355" s="23"/>
      <c r="Q1355" s="17"/>
      <c r="R1355" s="17"/>
      <c r="S1355" s="17"/>
      <c r="T1355" s="17"/>
      <c r="U1355" s="17"/>
      <c r="V1355" s="17"/>
      <c r="W1355" s="17"/>
      <c r="X1355" s="17"/>
      <c r="Y1355" s="17"/>
      <c r="Z1355" s="17"/>
      <c r="AA1355" s="17"/>
    </row>
    <row r="1356" spans="1:27" customFormat="1" x14ac:dyDescent="0.2">
      <c r="A1356" s="17"/>
      <c r="B1356" s="17"/>
      <c r="C1356" s="17"/>
      <c r="D1356" s="17"/>
      <c r="E1356" s="17"/>
      <c r="F1356" s="17"/>
      <c r="G1356" s="23"/>
      <c r="Q1356" s="17"/>
      <c r="R1356" s="17"/>
      <c r="S1356" s="17"/>
      <c r="T1356" s="17"/>
      <c r="U1356" s="17"/>
      <c r="V1356" s="17"/>
      <c r="W1356" s="17"/>
      <c r="X1356" s="17"/>
      <c r="Y1356" s="17"/>
      <c r="Z1356" s="17"/>
      <c r="AA1356" s="17"/>
    </row>
    <row r="1357" spans="1:27" customFormat="1" x14ac:dyDescent="0.2">
      <c r="A1357" s="17"/>
      <c r="B1357" s="17"/>
      <c r="C1357" s="17"/>
      <c r="D1357" s="17"/>
      <c r="E1357" s="17"/>
      <c r="F1357" s="17"/>
      <c r="G1357" s="23"/>
      <c r="Q1357" s="17"/>
      <c r="R1357" s="17"/>
      <c r="S1357" s="17"/>
      <c r="T1357" s="17"/>
      <c r="U1357" s="17"/>
      <c r="V1357" s="17"/>
      <c r="W1357" s="17"/>
      <c r="X1357" s="17"/>
      <c r="Y1357" s="17"/>
      <c r="Z1357" s="17"/>
      <c r="AA1357" s="17"/>
    </row>
    <row r="1358" spans="1:27" customFormat="1" x14ac:dyDescent="0.2">
      <c r="A1358" s="17"/>
      <c r="B1358" s="17"/>
      <c r="C1358" s="17"/>
      <c r="D1358" s="17"/>
      <c r="E1358" s="17"/>
      <c r="F1358" s="17"/>
      <c r="G1358" s="23"/>
      <c r="Q1358" s="17"/>
      <c r="R1358" s="17"/>
      <c r="S1358" s="17"/>
      <c r="T1358" s="17"/>
      <c r="U1358" s="17"/>
      <c r="V1358" s="17"/>
      <c r="W1358" s="17"/>
      <c r="X1358" s="17"/>
      <c r="Y1358" s="17"/>
      <c r="Z1358" s="17"/>
      <c r="AA1358" s="17"/>
    </row>
    <row r="1359" spans="1:27" customFormat="1" x14ac:dyDescent="0.2">
      <c r="A1359" s="17"/>
      <c r="B1359" s="17"/>
      <c r="C1359" s="17"/>
      <c r="D1359" s="17"/>
      <c r="E1359" s="17"/>
      <c r="F1359" s="17"/>
      <c r="G1359" s="23"/>
      <c r="Q1359" s="17"/>
      <c r="R1359" s="17"/>
      <c r="S1359" s="17"/>
      <c r="T1359" s="17"/>
      <c r="U1359" s="17"/>
      <c r="V1359" s="17"/>
      <c r="W1359" s="17"/>
      <c r="X1359" s="17"/>
      <c r="Y1359" s="17"/>
      <c r="Z1359" s="17"/>
      <c r="AA1359" s="17"/>
    </row>
    <row r="1360" spans="1:27" customFormat="1" x14ac:dyDescent="0.2">
      <c r="A1360" s="17"/>
      <c r="B1360" s="17"/>
      <c r="C1360" s="17"/>
      <c r="D1360" s="17"/>
      <c r="E1360" s="17"/>
      <c r="F1360" s="17"/>
      <c r="G1360" s="23"/>
      <c r="Q1360" s="17"/>
      <c r="R1360" s="17"/>
      <c r="S1360" s="17"/>
      <c r="T1360" s="17"/>
      <c r="U1360" s="17"/>
      <c r="V1360" s="17"/>
      <c r="W1360" s="17"/>
      <c r="X1360" s="17"/>
      <c r="Y1360" s="17"/>
      <c r="Z1360" s="17"/>
      <c r="AA1360" s="17"/>
    </row>
    <row r="1361" spans="1:27" customFormat="1" x14ac:dyDescent="0.2">
      <c r="A1361" s="17"/>
      <c r="B1361" s="17"/>
      <c r="C1361" s="17"/>
      <c r="D1361" s="17"/>
      <c r="E1361" s="17"/>
      <c r="F1361" s="17"/>
      <c r="G1361" s="23"/>
      <c r="Q1361" s="17"/>
      <c r="R1361" s="17"/>
      <c r="S1361" s="17"/>
      <c r="T1361" s="17"/>
      <c r="U1361" s="17"/>
      <c r="V1361" s="17"/>
      <c r="W1361" s="17"/>
      <c r="X1361" s="17"/>
      <c r="Y1361" s="17"/>
      <c r="Z1361" s="17"/>
      <c r="AA1361" s="17"/>
    </row>
    <row r="1362" spans="1:27" customFormat="1" x14ac:dyDescent="0.2">
      <c r="A1362" s="17"/>
      <c r="B1362" s="17"/>
      <c r="C1362" s="17"/>
      <c r="D1362" s="17"/>
      <c r="E1362" s="17"/>
      <c r="F1362" s="17"/>
      <c r="G1362" s="23"/>
      <c r="Q1362" s="17"/>
      <c r="R1362" s="17"/>
      <c r="S1362" s="17"/>
      <c r="T1362" s="17"/>
      <c r="U1362" s="17"/>
      <c r="V1362" s="17"/>
      <c r="W1362" s="17"/>
      <c r="X1362" s="17"/>
      <c r="Y1362" s="17"/>
      <c r="Z1362" s="17"/>
      <c r="AA1362" s="17"/>
    </row>
    <row r="1363" spans="1:27" customFormat="1" x14ac:dyDescent="0.2">
      <c r="A1363" s="17"/>
      <c r="B1363" s="17"/>
      <c r="C1363" s="17"/>
      <c r="D1363" s="17"/>
      <c r="E1363" s="17"/>
      <c r="F1363" s="17"/>
      <c r="G1363" s="23"/>
      <c r="Q1363" s="17"/>
      <c r="R1363" s="17"/>
      <c r="S1363" s="17"/>
      <c r="T1363" s="17"/>
      <c r="U1363" s="17"/>
      <c r="V1363" s="17"/>
      <c r="W1363" s="17"/>
      <c r="X1363" s="17"/>
      <c r="Y1363" s="17"/>
      <c r="Z1363" s="17"/>
      <c r="AA1363" s="17"/>
    </row>
    <row r="1364" spans="1:27" customFormat="1" x14ac:dyDescent="0.2">
      <c r="A1364" s="17"/>
      <c r="B1364" s="17"/>
      <c r="C1364" s="17"/>
      <c r="D1364" s="17"/>
      <c r="E1364" s="17"/>
      <c r="F1364" s="17"/>
      <c r="G1364" s="23"/>
      <c r="Q1364" s="17"/>
      <c r="R1364" s="17"/>
      <c r="S1364" s="17"/>
      <c r="T1364" s="17"/>
      <c r="U1364" s="17"/>
      <c r="V1364" s="17"/>
      <c r="W1364" s="17"/>
      <c r="X1364" s="17"/>
      <c r="Y1364" s="17"/>
      <c r="Z1364" s="17"/>
      <c r="AA1364" s="17"/>
    </row>
    <row r="1365" spans="1:27" customFormat="1" x14ac:dyDescent="0.2">
      <c r="A1365" s="17"/>
      <c r="B1365" s="17"/>
      <c r="C1365" s="17"/>
      <c r="D1365" s="17"/>
      <c r="E1365" s="17"/>
      <c r="F1365" s="17"/>
      <c r="G1365" s="23"/>
      <c r="Q1365" s="17"/>
      <c r="R1365" s="17"/>
      <c r="S1365" s="17"/>
      <c r="T1365" s="17"/>
      <c r="U1365" s="17"/>
      <c r="V1365" s="17"/>
      <c r="W1365" s="17"/>
      <c r="X1365" s="17"/>
      <c r="Y1365" s="17"/>
      <c r="Z1365" s="17"/>
      <c r="AA1365" s="17"/>
    </row>
    <row r="1366" spans="1:27" customFormat="1" x14ac:dyDescent="0.2">
      <c r="A1366" s="17"/>
      <c r="B1366" s="17"/>
      <c r="C1366" s="17"/>
      <c r="D1366" s="17"/>
      <c r="E1366" s="17"/>
      <c r="F1366" s="17"/>
      <c r="G1366" s="23"/>
      <c r="Q1366" s="17"/>
      <c r="R1366" s="17"/>
      <c r="S1366" s="17"/>
      <c r="T1366" s="17"/>
      <c r="U1366" s="17"/>
      <c r="V1366" s="17"/>
      <c r="W1366" s="17"/>
      <c r="X1366" s="17"/>
      <c r="Y1366" s="17"/>
      <c r="Z1366" s="17"/>
      <c r="AA1366" s="17"/>
    </row>
    <row r="1367" spans="1:27" customFormat="1" x14ac:dyDescent="0.2">
      <c r="A1367" s="17"/>
      <c r="B1367" s="17"/>
      <c r="C1367" s="17"/>
      <c r="D1367" s="17"/>
      <c r="E1367" s="17"/>
      <c r="F1367" s="17"/>
      <c r="G1367" s="23"/>
      <c r="Q1367" s="17"/>
      <c r="R1367" s="17"/>
      <c r="S1367" s="17"/>
      <c r="T1367" s="17"/>
      <c r="U1367" s="17"/>
      <c r="V1367" s="17"/>
      <c r="W1367" s="17"/>
      <c r="X1367" s="17"/>
      <c r="Y1367" s="17"/>
      <c r="Z1367" s="17"/>
      <c r="AA1367" s="17"/>
    </row>
    <row r="1368" spans="1:27" customFormat="1" x14ac:dyDescent="0.2">
      <c r="A1368" s="17"/>
      <c r="B1368" s="17"/>
      <c r="C1368" s="17"/>
      <c r="D1368" s="17"/>
      <c r="E1368" s="17"/>
      <c r="F1368" s="17"/>
      <c r="G1368" s="23"/>
      <c r="Q1368" s="17"/>
      <c r="R1368" s="17"/>
      <c r="S1368" s="17"/>
      <c r="T1368" s="17"/>
      <c r="U1368" s="17"/>
      <c r="V1368" s="17"/>
      <c r="W1368" s="17"/>
      <c r="X1368" s="17"/>
      <c r="Y1368" s="17"/>
      <c r="Z1368" s="17"/>
      <c r="AA1368" s="17"/>
    </row>
    <row r="1369" spans="1:27" customFormat="1" x14ac:dyDescent="0.2">
      <c r="A1369" s="17"/>
      <c r="B1369" s="17"/>
      <c r="C1369" s="17"/>
      <c r="D1369" s="17"/>
      <c r="E1369" s="17"/>
      <c r="F1369" s="17"/>
      <c r="G1369" s="23"/>
      <c r="Q1369" s="17"/>
      <c r="R1369" s="17"/>
      <c r="S1369" s="17"/>
      <c r="T1369" s="17"/>
      <c r="U1369" s="17"/>
      <c r="V1369" s="17"/>
      <c r="W1369" s="17"/>
      <c r="X1369" s="17"/>
      <c r="Y1369" s="17"/>
      <c r="Z1369" s="17"/>
      <c r="AA1369" s="17"/>
    </row>
    <row r="1370" spans="1:27" customFormat="1" x14ac:dyDescent="0.2">
      <c r="A1370" s="17"/>
      <c r="B1370" s="17"/>
      <c r="C1370" s="17"/>
      <c r="D1370" s="17"/>
      <c r="E1370" s="17"/>
      <c r="F1370" s="17"/>
      <c r="G1370" s="23"/>
      <c r="Q1370" s="17"/>
      <c r="R1370" s="17"/>
      <c r="S1370" s="17"/>
      <c r="T1370" s="17"/>
      <c r="U1370" s="17"/>
      <c r="V1370" s="17"/>
      <c r="W1370" s="17"/>
      <c r="X1370" s="17"/>
      <c r="Y1370" s="17"/>
      <c r="Z1370" s="17"/>
      <c r="AA1370" s="17"/>
    </row>
    <row r="1371" spans="1:27" customFormat="1" x14ac:dyDescent="0.2">
      <c r="A1371" s="17"/>
      <c r="B1371" s="17"/>
      <c r="C1371" s="17"/>
      <c r="D1371" s="17"/>
      <c r="E1371" s="17"/>
      <c r="F1371" s="17"/>
      <c r="G1371" s="23"/>
      <c r="Q1371" s="17"/>
      <c r="R1371" s="17"/>
      <c r="S1371" s="17"/>
      <c r="T1371" s="17"/>
      <c r="U1371" s="17"/>
      <c r="V1371" s="17"/>
      <c r="W1371" s="17"/>
      <c r="X1371" s="17"/>
      <c r="Y1371" s="17"/>
      <c r="Z1371" s="17"/>
      <c r="AA1371" s="17"/>
    </row>
    <row r="1372" spans="1:27" customFormat="1" x14ac:dyDescent="0.2">
      <c r="A1372" s="17"/>
      <c r="B1372" s="17"/>
      <c r="C1372" s="17"/>
      <c r="D1372" s="17"/>
      <c r="E1372" s="17"/>
      <c r="F1372" s="17"/>
      <c r="G1372" s="23"/>
      <c r="Q1372" s="17"/>
      <c r="R1372" s="17"/>
      <c r="S1372" s="17"/>
      <c r="T1372" s="17"/>
      <c r="U1372" s="17"/>
      <c r="V1372" s="17"/>
      <c r="W1372" s="17"/>
      <c r="X1372" s="17"/>
      <c r="Y1372" s="17"/>
      <c r="Z1372" s="17"/>
      <c r="AA1372" s="17"/>
    </row>
    <row r="1373" spans="1:27" customFormat="1" x14ac:dyDescent="0.2">
      <c r="A1373" s="17"/>
      <c r="B1373" s="17"/>
      <c r="C1373" s="17"/>
      <c r="D1373" s="17"/>
      <c r="E1373" s="17"/>
      <c r="F1373" s="17"/>
      <c r="G1373" s="23"/>
      <c r="Q1373" s="17"/>
      <c r="R1373" s="17"/>
      <c r="S1373" s="17"/>
      <c r="T1373" s="17"/>
      <c r="U1373" s="17"/>
      <c r="V1373" s="17"/>
      <c r="W1373" s="17"/>
      <c r="X1373" s="17"/>
      <c r="Y1373" s="17"/>
      <c r="Z1373" s="17"/>
      <c r="AA1373" s="17"/>
    </row>
    <row r="1374" spans="1:27" customFormat="1" x14ac:dyDescent="0.2">
      <c r="A1374" s="17"/>
      <c r="B1374" s="17"/>
      <c r="C1374" s="17"/>
      <c r="D1374" s="17"/>
      <c r="E1374" s="17"/>
      <c r="F1374" s="17"/>
      <c r="G1374" s="23"/>
      <c r="Q1374" s="17"/>
      <c r="R1374" s="17"/>
      <c r="S1374" s="17"/>
      <c r="T1374" s="17"/>
      <c r="U1374" s="17"/>
      <c r="V1374" s="17"/>
      <c r="W1374" s="17"/>
      <c r="X1374" s="17"/>
      <c r="Y1374" s="17"/>
      <c r="Z1374" s="17"/>
      <c r="AA1374" s="17"/>
    </row>
    <row r="1375" spans="1:27" customFormat="1" x14ac:dyDescent="0.2">
      <c r="A1375" s="17"/>
      <c r="B1375" s="17"/>
      <c r="C1375" s="17"/>
      <c r="D1375" s="17"/>
      <c r="E1375" s="17"/>
      <c r="F1375" s="17"/>
      <c r="G1375" s="23"/>
      <c r="Q1375" s="17"/>
      <c r="R1375" s="17"/>
      <c r="S1375" s="17"/>
      <c r="T1375" s="17"/>
      <c r="U1375" s="17"/>
      <c r="V1375" s="17"/>
      <c r="W1375" s="17"/>
      <c r="X1375" s="17"/>
      <c r="Y1375" s="17"/>
      <c r="Z1375" s="17"/>
      <c r="AA1375" s="17"/>
    </row>
    <row r="1376" spans="1:27" customFormat="1" x14ac:dyDescent="0.2">
      <c r="A1376" s="17"/>
      <c r="B1376" s="17"/>
      <c r="C1376" s="17"/>
      <c r="D1376" s="17"/>
      <c r="E1376" s="17"/>
      <c r="F1376" s="17"/>
      <c r="G1376" s="23"/>
      <c r="Q1376" s="17"/>
      <c r="R1376" s="17"/>
      <c r="S1376" s="17"/>
      <c r="T1376" s="17"/>
      <c r="U1376" s="17"/>
      <c r="V1376" s="17"/>
      <c r="W1376" s="17"/>
      <c r="X1376" s="17"/>
      <c r="Y1376" s="17"/>
      <c r="Z1376" s="17"/>
      <c r="AA1376" s="17"/>
    </row>
    <row r="1377" spans="1:27" customFormat="1" x14ac:dyDescent="0.2">
      <c r="A1377" s="17"/>
      <c r="B1377" s="17"/>
      <c r="C1377" s="17"/>
      <c r="D1377" s="17"/>
      <c r="E1377" s="17"/>
      <c r="F1377" s="17"/>
      <c r="G1377" s="23"/>
      <c r="Q1377" s="17"/>
      <c r="R1377" s="17"/>
      <c r="S1377" s="17"/>
      <c r="T1377" s="17"/>
      <c r="U1377" s="17"/>
      <c r="V1377" s="17"/>
      <c r="W1377" s="17"/>
      <c r="X1377" s="17"/>
      <c r="Y1377" s="17"/>
      <c r="Z1377" s="17"/>
      <c r="AA1377" s="17"/>
    </row>
    <row r="1378" spans="1:27" customFormat="1" x14ac:dyDescent="0.2">
      <c r="A1378" s="17"/>
      <c r="B1378" s="17"/>
      <c r="C1378" s="17"/>
      <c r="D1378" s="17"/>
      <c r="E1378" s="17"/>
      <c r="F1378" s="17"/>
      <c r="G1378" s="23"/>
      <c r="Q1378" s="17"/>
      <c r="R1378" s="17"/>
      <c r="S1378" s="17"/>
      <c r="T1378" s="17"/>
      <c r="U1378" s="17"/>
      <c r="V1378" s="17"/>
      <c r="W1378" s="17"/>
      <c r="X1378" s="17"/>
      <c r="Y1378" s="17"/>
      <c r="Z1378" s="17"/>
      <c r="AA1378" s="17"/>
    </row>
    <row r="1379" spans="1:27" customFormat="1" x14ac:dyDescent="0.2">
      <c r="A1379" s="17"/>
      <c r="B1379" s="17"/>
      <c r="C1379" s="17"/>
      <c r="D1379" s="17"/>
      <c r="E1379" s="17"/>
      <c r="F1379" s="17"/>
      <c r="G1379" s="23"/>
      <c r="Q1379" s="17"/>
      <c r="R1379" s="17"/>
      <c r="S1379" s="17"/>
      <c r="T1379" s="17"/>
      <c r="U1379" s="17"/>
      <c r="V1379" s="17"/>
      <c r="W1379" s="17"/>
      <c r="X1379" s="17"/>
      <c r="Y1379" s="17"/>
      <c r="Z1379" s="17"/>
      <c r="AA1379" s="17"/>
    </row>
    <row r="1380" spans="1:27" customFormat="1" x14ac:dyDescent="0.2">
      <c r="A1380" s="17"/>
      <c r="B1380" s="17"/>
      <c r="C1380" s="17"/>
      <c r="D1380" s="17"/>
      <c r="E1380" s="17"/>
      <c r="F1380" s="17"/>
      <c r="G1380" s="23"/>
      <c r="Q1380" s="17"/>
      <c r="R1380" s="17"/>
      <c r="S1380" s="17"/>
      <c r="T1380" s="17"/>
      <c r="U1380" s="17"/>
      <c r="V1380" s="17"/>
      <c r="W1380" s="17"/>
      <c r="X1380" s="17"/>
      <c r="Y1380" s="17"/>
      <c r="Z1380" s="17"/>
      <c r="AA1380" s="17"/>
    </row>
    <row r="1381" spans="1:27" customFormat="1" x14ac:dyDescent="0.2">
      <c r="A1381" s="17"/>
      <c r="B1381" s="17"/>
      <c r="C1381" s="17"/>
      <c r="D1381" s="17"/>
      <c r="E1381" s="17"/>
      <c r="F1381" s="17"/>
      <c r="G1381" s="23"/>
      <c r="Q1381" s="17"/>
      <c r="R1381" s="17"/>
      <c r="S1381" s="17"/>
      <c r="T1381" s="17"/>
      <c r="U1381" s="17"/>
      <c r="V1381" s="17"/>
      <c r="W1381" s="17"/>
      <c r="X1381" s="17"/>
      <c r="Y1381" s="17"/>
      <c r="Z1381" s="17"/>
      <c r="AA1381" s="17"/>
    </row>
    <row r="1382" spans="1:27" customFormat="1" x14ac:dyDescent="0.2">
      <c r="A1382" s="17"/>
      <c r="B1382" s="17"/>
      <c r="C1382" s="17"/>
      <c r="D1382" s="17"/>
      <c r="E1382" s="17"/>
      <c r="F1382" s="17"/>
      <c r="G1382" s="23"/>
      <c r="Q1382" s="17"/>
      <c r="R1382" s="17"/>
      <c r="S1382" s="17"/>
      <c r="T1382" s="17"/>
      <c r="U1382" s="17"/>
      <c r="V1382" s="17"/>
      <c r="W1382" s="17"/>
      <c r="X1382" s="17"/>
      <c r="Y1382" s="17"/>
      <c r="Z1382" s="17"/>
      <c r="AA1382" s="17"/>
    </row>
    <row r="1383" spans="1:27" customFormat="1" x14ac:dyDescent="0.2">
      <c r="A1383" s="17"/>
      <c r="B1383" s="17"/>
      <c r="C1383" s="17"/>
      <c r="D1383" s="17"/>
      <c r="E1383" s="17"/>
      <c r="F1383" s="17"/>
      <c r="G1383" s="23"/>
      <c r="Q1383" s="17"/>
      <c r="R1383" s="17"/>
      <c r="S1383" s="17"/>
      <c r="T1383" s="17"/>
      <c r="U1383" s="17"/>
      <c r="V1383" s="17"/>
      <c r="W1383" s="17"/>
      <c r="X1383" s="17"/>
      <c r="Y1383" s="17"/>
      <c r="Z1383" s="17"/>
      <c r="AA1383" s="17"/>
    </row>
    <row r="1384" spans="1:27" customFormat="1" x14ac:dyDescent="0.2">
      <c r="A1384" s="17"/>
      <c r="B1384" s="17"/>
      <c r="C1384" s="17"/>
      <c r="D1384" s="17"/>
      <c r="E1384" s="17"/>
      <c r="F1384" s="17"/>
      <c r="G1384" s="23"/>
      <c r="Q1384" s="17"/>
      <c r="R1384" s="17"/>
      <c r="S1384" s="17"/>
      <c r="T1384" s="17"/>
      <c r="U1384" s="17"/>
      <c r="V1384" s="17"/>
      <c r="W1384" s="17"/>
      <c r="X1384" s="17"/>
      <c r="Y1384" s="17"/>
      <c r="Z1384" s="17"/>
      <c r="AA1384" s="17"/>
    </row>
    <row r="1385" spans="1:27" customFormat="1" x14ac:dyDescent="0.2">
      <c r="A1385" s="17"/>
      <c r="B1385" s="17"/>
      <c r="C1385" s="17"/>
      <c r="D1385" s="17"/>
      <c r="E1385" s="17"/>
      <c r="F1385" s="17"/>
      <c r="G1385" s="23"/>
      <c r="Q1385" s="17"/>
      <c r="R1385" s="17"/>
      <c r="S1385" s="17"/>
      <c r="T1385" s="17"/>
      <c r="U1385" s="17"/>
      <c r="V1385" s="17"/>
      <c r="W1385" s="17"/>
      <c r="X1385" s="17"/>
      <c r="Y1385" s="17"/>
      <c r="Z1385" s="17"/>
      <c r="AA1385" s="17"/>
    </row>
    <row r="1386" spans="1:27" customFormat="1" x14ac:dyDescent="0.2">
      <c r="A1386" s="17"/>
      <c r="B1386" s="17"/>
      <c r="C1386" s="17"/>
      <c r="D1386" s="17"/>
      <c r="E1386" s="17"/>
      <c r="F1386" s="17"/>
      <c r="G1386" s="23"/>
      <c r="Q1386" s="17"/>
      <c r="R1386" s="17"/>
      <c r="S1386" s="17"/>
      <c r="T1386" s="17"/>
      <c r="U1386" s="17"/>
      <c r="V1386" s="17"/>
      <c r="W1386" s="17"/>
      <c r="X1386" s="17"/>
      <c r="Y1386" s="17"/>
      <c r="Z1386" s="17"/>
      <c r="AA1386" s="17"/>
    </row>
    <row r="1387" spans="1:27" customFormat="1" x14ac:dyDescent="0.2">
      <c r="A1387" s="17"/>
      <c r="B1387" s="17"/>
      <c r="C1387" s="17"/>
      <c r="D1387" s="17"/>
      <c r="E1387" s="17"/>
      <c r="F1387" s="17"/>
      <c r="G1387" s="23"/>
      <c r="Q1387" s="17"/>
      <c r="R1387" s="17"/>
      <c r="S1387" s="17"/>
      <c r="T1387" s="17"/>
      <c r="U1387" s="17"/>
      <c r="V1387" s="17"/>
      <c r="W1387" s="17"/>
      <c r="X1387" s="17"/>
      <c r="Y1387" s="17"/>
      <c r="Z1387" s="17"/>
      <c r="AA1387" s="17"/>
    </row>
    <row r="1388" spans="1:27" customFormat="1" x14ac:dyDescent="0.2">
      <c r="A1388" s="17"/>
      <c r="B1388" s="17"/>
      <c r="C1388" s="17"/>
      <c r="D1388" s="17"/>
      <c r="E1388" s="17"/>
      <c r="F1388" s="17"/>
      <c r="G1388" s="23"/>
      <c r="Q1388" s="17"/>
      <c r="R1388" s="17"/>
      <c r="S1388" s="17"/>
      <c r="T1388" s="17"/>
      <c r="U1388" s="17"/>
      <c r="V1388" s="17"/>
      <c r="W1388" s="17"/>
      <c r="X1388" s="17"/>
      <c r="Y1388" s="17"/>
      <c r="Z1388" s="17"/>
      <c r="AA1388" s="17"/>
    </row>
    <row r="1389" spans="1:27" customFormat="1" x14ac:dyDescent="0.2">
      <c r="A1389" s="17"/>
      <c r="B1389" s="17"/>
      <c r="C1389" s="17"/>
      <c r="D1389" s="17"/>
      <c r="E1389" s="17"/>
      <c r="F1389" s="17"/>
      <c r="G1389" s="23"/>
      <c r="Q1389" s="17"/>
      <c r="R1389" s="17"/>
      <c r="S1389" s="17"/>
      <c r="T1389" s="17"/>
      <c r="U1389" s="17"/>
      <c r="V1389" s="17"/>
      <c r="W1389" s="17"/>
      <c r="X1389" s="17"/>
      <c r="Y1389" s="17"/>
      <c r="Z1389" s="17"/>
      <c r="AA1389" s="17"/>
    </row>
    <row r="1390" spans="1:27" customFormat="1" x14ac:dyDescent="0.2">
      <c r="A1390" s="17"/>
      <c r="B1390" s="17"/>
      <c r="C1390" s="17"/>
      <c r="D1390" s="17"/>
      <c r="E1390" s="17"/>
      <c r="F1390" s="17"/>
      <c r="G1390" s="23"/>
      <c r="Q1390" s="17"/>
      <c r="R1390" s="17"/>
      <c r="S1390" s="17"/>
      <c r="T1390" s="17"/>
      <c r="U1390" s="17"/>
      <c r="V1390" s="17"/>
      <c r="W1390" s="17"/>
      <c r="X1390" s="17"/>
      <c r="Y1390" s="17"/>
      <c r="Z1390" s="17"/>
      <c r="AA1390" s="17"/>
    </row>
    <row r="1391" spans="1:27" customFormat="1" x14ac:dyDescent="0.2">
      <c r="A1391" s="17"/>
      <c r="B1391" s="17"/>
      <c r="C1391" s="17"/>
      <c r="D1391" s="17"/>
      <c r="E1391" s="17"/>
      <c r="F1391" s="17"/>
      <c r="G1391" s="23"/>
      <c r="Q1391" s="17"/>
      <c r="R1391" s="17"/>
      <c r="S1391" s="17"/>
      <c r="T1391" s="17"/>
      <c r="U1391" s="17"/>
      <c r="V1391" s="17"/>
      <c r="W1391" s="17"/>
      <c r="X1391" s="17"/>
      <c r="Y1391" s="17"/>
      <c r="Z1391" s="17"/>
      <c r="AA1391" s="17"/>
    </row>
    <row r="1392" spans="1:27" customFormat="1" x14ac:dyDescent="0.2">
      <c r="A1392" s="17"/>
      <c r="B1392" s="17"/>
      <c r="C1392" s="17"/>
      <c r="D1392" s="17"/>
      <c r="E1392" s="17"/>
      <c r="F1392" s="17"/>
      <c r="G1392" s="23"/>
      <c r="Q1392" s="17"/>
      <c r="R1392" s="17"/>
      <c r="S1392" s="17"/>
      <c r="T1392" s="17"/>
      <c r="U1392" s="17"/>
      <c r="V1392" s="17"/>
      <c r="W1392" s="17"/>
      <c r="X1392" s="17"/>
      <c r="Y1392" s="17"/>
      <c r="Z1392" s="17"/>
      <c r="AA1392" s="17"/>
    </row>
    <row r="1393" spans="1:27" customFormat="1" x14ac:dyDescent="0.2">
      <c r="A1393" s="17"/>
      <c r="B1393" s="17"/>
      <c r="C1393" s="17"/>
      <c r="D1393" s="17"/>
      <c r="E1393" s="17"/>
      <c r="F1393" s="17"/>
      <c r="G1393" s="23"/>
      <c r="Q1393" s="17"/>
      <c r="R1393" s="17"/>
      <c r="S1393" s="17"/>
      <c r="T1393" s="17"/>
      <c r="U1393" s="17"/>
      <c r="V1393" s="17"/>
      <c r="W1393" s="17"/>
      <c r="X1393" s="17"/>
      <c r="Y1393" s="17"/>
      <c r="Z1393" s="17"/>
      <c r="AA1393" s="17"/>
    </row>
    <row r="1394" spans="1:27" customFormat="1" x14ac:dyDescent="0.2">
      <c r="A1394" s="17"/>
      <c r="B1394" s="17"/>
      <c r="C1394" s="17"/>
      <c r="D1394" s="17"/>
      <c r="E1394" s="17"/>
      <c r="F1394" s="17"/>
      <c r="G1394" s="23"/>
      <c r="Q1394" s="17"/>
      <c r="R1394" s="17"/>
      <c r="S1394" s="17"/>
      <c r="T1394" s="17"/>
      <c r="U1394" s="17"/>
      <c r="V1394" s="17"/>
      <c r="W1394" s="17"/>
      <c r="X1394" s="17"/>
      <c r="Y1394" s="17"/>
      <c r="Z1394" s="17"/>
      <c r="AA1394" s="17"/>
    </row>
    <row r="1395" spans="1:27" customFormat="1" x14ac:dyDescent="0.2">
      <c r="A1395" s="17"/>
      <c r="B1395" s="17"/>
      <c r="C1395" s="17"/>
      <c r="D1395" s="17"/>
      <c r="E1395" s="17"/>
      <c r="F1395" s="17"/>
      <c r="G1395" s="23"/>
      <c r="Q1395" s="17"/>
      <c r="R1395" s="17"/>
      <c r="S1395" s="17"/>
      <c r="T1395" s="17"/>
      <c r="U1395" s="17"/>
      <c r="V1395" s="17"/>
      <c r="W1395" s="17"/>
      <c r="X1395" s="17"/>
      <c r="Y1395" s="17"/>
      <c r="Z1395" s="17"/>
      <c r="AA1395" s="17"/>
    </row>
    <row r="1396" spans="1:27" customFormat="1" x14ac:dyDescent="0.2">
      <c r="A1396" s="17"/>
      <c r="B1396" s="17"/>
      <c r="C1396" s="17"/>
      <c r="D1396" s="17"/>
      <c r="E1396" s="17"/>
      <c r="F1396" s="17"/>
      <c r="G1396" s="23"/>
      <c r="Q1396" s="17"/>
      <c r="R1396" s="17"/>
      <c r="S1396" s="17"/>
      <c r="T1396" s="17"/>
      <c r="U1396" s="17"/>
      <c r="V1396" s="17"/>
      <c r="W1396" s="17"/>
      <c r="X1396" s="17"/>
      <c r="Y1396" s="17"/>
      <c r="Z1396" s="17"/>
      <c r="AA1396" s="17"/>
    </row>
    <row r="1397" spans="1:27" customFormat="1" x14ac:dyDescent="0.2">
      <c r="A1397" s="17"/>
      <c r="B1397" s="17"/>
      <c r="C1397" s="17"/>
      <c r="D1397" s="17"/>
      <c r="E1397" s="17"/>
      <c r="F1397" s="17"/>
      <c r="G1397" s="23"/>
      <c r="Q1397" s="17"/>
      <c r="R1397" s="17"/>
      <c r="S1397" s="17"/>
      <c r="T1397" s="17"/>
      <c r="U1397" s="17"/>
      <c r="V1397" s="17"/>
      <c r="W1397" s="17"/>
      <c r="X1397" s="17"/>
      <c r="Y1397" s="17"/>
      <c r="Z1397" s="17"/>
      <c r="AA1397" s="17"/>
    </row>
    <row r="1398" spans="1:27" customFormat="1" x14ac:dyDescent="0.2">
      <c r="A1398" s="17"/>
      <c r="B1398" s="17"/>
      <c r="C1398" s="17"/>
      <c r="D1398" s="17"/>
      <c r="E1398" s="17"/>
      <c r="F1398" s="17"/>
      <c r="G1398" s="23"/>
      <c r="Q1398" s="17"/>
      <c r="R1398" s="17"/>
      <c r="S1398" s="17"/>
      <c r="T1398" s="17"/>
      <c r="U1398" s="17"/>
      <c r="V1398" s="17"/>
      <c r="W1398" s="17"/>
      <c r="X1398" s="17"/>
      <c r="Y1398" s="17"/>
      <c r="Z1398" s="17"/>
      <c r="AA1398" s="17"/>
    </row>
    <row r="1399" spans="1:27" customFormat="1" x14ac:dyDescent="0.2">
      <c r="A1399" s="17"/>
      <c r="B1399" s="17"/>
      <c r="C1399" s="17"/>
      <c r="D1399" s="17"/>
      <c r="E1399" s="17"/>
      <c r="F1399" s="17"/>
      <c r="G1399" s="23"/>
      <c r="Q1399" s="17"/>
      <c r="R1399" s="17"/>
      <c r="S1399" s="17"/>
      <c r="T1399" s="17"/>
      <c r="U1399" s="17"/>
      <c r="V1399" s="17"/>
      <c r="W1399" s="17"/>
      <c r="X1399" s="17"/>
      <c r="Y1399" s="17"/>
      <c r="Z1399" s="17"/>
      <c r="AA1399" s="17"/>
    </row>
    <row r="1400" spans="1:27" customFormat="1" x14ac:dyDescent="0.2">
      <c r="A1400" s="17"/>
      <c r="B1400" s="17"/>
      <c r="C1400" s="17"/>
      <c r="D1400" s="17"/>
      <c r="E1400" s="17"/>
      <c r="F1400" s="17"/>
      <c r="G1400" s="23"/>
      <c r="Q1400" s="17"/>
      <c r="R1400" s="17"/>
      <c r="S1400" s="17"/>
      <c r="T1400" s="17"/>
      <c r="U1400" s="17"/>
      <c r="V1400" s="17"/>
      <c r="W1400" s="17"/>
      <c r="X1400" s="17"/>
      <c r="Y1400" s="17"/>
      <c r="Z1400" s="17"/>
      <c r="AA1400" s="17"/>
    </row>
    <row r="1401" spans="1:27" customFormat="1" x14ac:dyDescent="0.2">
      <c r="A1401" s="17"/>
      <c r="B1401" s="17"/>
      <c r="C1401" s="17"/>
      <c r="D1401" s="17"/>
      <c r="E1401" s="17"/>
      <c r="F1401" s="17"/>
      <c r="G1401" s="23"/>
      <c r="Q1401" s="17"/>
      <c r="R1401" s="17"/>
      <c r="S1401" s="17"/>
      <c r="T1401" s="17"/>
      <c r="U1401" s="17"/>
      <c r="V1401" s="17"/>
      <c r="W1401" s="17"/>
      <c r="X1401" s="17"/>
      <c r="Y1401" s="17"/>
      <c r="Z1401" s="17"/>
      <c r="AA1401" s="17"/>
    </row>
    <row r="1402" spans="1:27" customFormat="1" x14ac:dyDescent="0.2">
      <c r="A1402" s="17"/>
      <c r="B1402" s="17"/>
      <c r="C1402" s="17"/>
      <c r="D1402" s="17"/>
      <c r="E1402" s="17"/>
      <c r="F1402" s="17"/>
      <c r="G1402" s="23"/>
      <c r="Q1402" s="17"/>
      <c r="R1402" s="17"/>
      <c r="S1402" s="17"/>
      <c r="T1402" s="17"/>
      <c r="U1402" s="17"/>
      <c r="V1402" s="17"/>
      <c r="W1402" s="17"/>
      <c r="X1402" s="17"/>
      <c r="Y1402" s="17"/>
      <c r="Z1402" s="17"/>
      <c r="AA1402" s="17"/>
    </row>
    <row r="1403" spans="1:27" customFormat="1" x14ac:dyDescent="0.2">
      <c r="A1403" s="17"/>
      <c r="B1403" s="17"/>
      <c r="C1403" s="17"/>
      <c r="D1403" s="17"/>
      <c r="E1403" s="17"/>
      <c r="F1403" s="17"/>
      <c r="G1403" s="23"/>
      <c r="Q1403" s="17"/>
      <c r="R1403" s="17"/>
      <c r="S1403" s="17"/>
      <c r="T1403" s="17"/>
      <c r="U1403" s="17"/>
      <c r="V1403" s="17"/>
      <c r="W1403" s="17"/>
      <c r="X1403" s="17"/>
      <c r="Y1403" s="17"/>
      <c r="Z1403" s="17"/>
      <c r="AA1403" s="17"/>
    </row>
    <row r="1404" spans="1:27" customFormat="1" x14ac:dyDescent="0.2">
      <c r="A1404" s="17"/>
      <c r="B1404" s="17"/>
      <c r="C1404" s="17"/>
      <c r="D1404" s="17"/>
      <c r="E1404" s="17"/>
      <c r="F1404" s="17"/>
      <c r="G1404" s="23"/>
      <c r="Q1404" s="17"/>
      <c r="R1404" s="17"/>
      <c r="S1404" s="17"/>
      <c r="T1404" s="17"/>
      <c r="U1404" s="17"/>
      <c r="V1404" s="17"/>
      <c r="W1404" s="17"/>
      <c r="X1404" s="17"/>
      <c r="Y1404" s="17"/>
      <c r="Z1404" s="17"/>
      <c r="AA1404" s="17"/>
    </row>
    <row r="1405" spans="1:27" customFormat="1" x14ac:dyDescent="0.2">
      <c r="A1405" s="17"/>
      <c r="B1405" s="17"/>
      <c r="C1405" s="17"/>
      <c r="D1405" s="17"/>
      <c r="E1405" s="17"/>
      <c r="F1405" s="17"/>
      <c r="G1405" s="23"/>
      <c r="Q1405" s="17"/>
      <c r="R1405" s="17"/>
      <c r="S1405" s="17"/>
      <c r="T1405" s="17"/>
      <c r="U1405" s="17"/>
      <c r="V1405" s="17"/>
      <c r="W1405" s="17"/>
      <c r="X1405" s="17"/>
      <c r="Y1405" s="17"/>
      <c r="Z1405" s="17"/>
      <c r="AA1405" s="17"/>
    </row>
    <row r="1406" spans="1:27" customFormat="1" x14ac:dyDescent="0.2">
      <c r="A1406" s="17"/>
      <c r="B1406" s="17"/>
      <c r="C1406" s="17"/>
      <c r="D1406" s="17"/>
      <c r="E1406" s="17"/>
      <c r="F1406" s="17"/>
      <c r="G1406" s="23"/>
      <c r="Q1406" s="17"/>
      <c r="R1406" s="17"/>
      <c r="S1406" s="17"/>
      <c r="T1406" s="17"/>
      <c r="U1406" s="17"/>
      <c r="V1406" s="17"/>
      <c r="W1406" s="17"/>
      <c r="X1406" s="17"/>
      <c r="Y1406" s="17"/>
      <c r="Z1406" s="17"/>
      <c r="AA1406" s="17"/>
    </row>
    <row r="1407" spans="1:27" customFormat="1" x14ac:dyDescent="0.2">
      <c r="A1407" s="17"/>
      <c r="B1407" s="17"/>
      <c r="C1407" s="17"/>
      <c r="D1407" s="17"/>
      <c r="E1407" s="17"/>
      <c r="F1407" s="17"/>
      <c r="G1407" s="23"/>
      <c r="Q1407" s="17"/>
      <c r="R1407" s="17"/>
      <c r="S1407" s="17"/>
      <c r="T1407" s="17"/>
      <c r="U1407" s="17"/>
      <c r="V1407" s="17"/>
      <c r="W1407" s="17"/>
      <c r="X1407" s="17"/>
      <c r="Y1407" s="17"/>
      <c r="Z1407" s="17"/>
      <c r="AA1407" s="17"/>
    </row>
    <row r="1408" spans="1:27" customFormat="1" x14ac:dyDescent="0.2">
      <c r="A1408" s="17"/>
      <c r="B1408" s="17"/>
      <c r="C1408" s="17"/>
      <c r="D1408" s="17"/>
      <c r="E1408" s="17"/>
      <c r="F1408" s="17"/>
      <c r="G1408" s="23"/>
      <c r="Q1408" s="17"/>
      <c r="R1408" s="17"/>
      <c r="S1408" s="17"/>
      <c r="T1408" s="17"/>
      <c r="U1408" s="17"/>
      <c r="V1408" s="17"/>
      <c r="W1408" s="17"/>
      <c r="X1408" s="17"/>
      <c r="Y1408" s="17"/>
      <c r="Z1408" s="17"/>
      <c r="AA1408" s="17"/>
    </row>
    <row r="1409" spans="1:27" customFormat="1" x14ac:dyDescent="0.2">
      <c r="A1409" s="17"/>
      <c r="B1409" s="17"/>
      <c r="C1409" s="17"/>
      <c r="D1409" s="17"/>
      <c r="E1409" s="17"/>
      <c r="F1409" s="17"/>
      <c r="G1409" s="23"/>
      <c r="Q1409" s="17"/>
      <c r="R1409" s="17"/>
      <c r="S1409" s="17"/>
      <c r="T1409" s="17"/>
      <c r="U1409" s="17"/>
      <c r="V1409" s="17"/>
      <c r="W1409" s="17"/>
      <c r="X1409" s="17"/>
      <c r="Y1409" s="17"/>
      <c r="Z1409" s="17"/>
      <c r="AA1409" s="17"/>
    </row>
    <row r="1410" spans="1:27" customFormat="1" x14ac:dyDescent="0.2">
      <c r="A1410" s="17"/>
      <c r="B1410" s="17"/>
      <c r="C1410" s="17"/>
      <c r="D1410" s="17"/>
      <c r="E1410" s="17"/>
      <c r="F1410" s="17"/>
      <c r="G1410" s="23"/>
      <c r="Q1410" s="17"/>
      <c r="R1410" s="17"/>
      <c r="S1410" s="17"/>
      <c r="T1410" s="17"/>
      <c r="U1410" s="17"/>
      <c r="V1410" s="17"/>
      <c r="W1410" s="17"/>
      <c r="X1410" s="17"/>
      <c r="Y1410" s="17"/>
      <c r="Z1410" s="17"/>
      <c r="AA1410" s="17"/>
    </row>
    <row r="1411" spans="1:27" customFormat="1" x14ac:dyDescent="0.2">
      <c r="A1411" s="17"/>
      <c r="B1411" s="17"/>
      <c r="C1411" s="17"/>
      <c r="D1411" s="17"/>
      <c r="E1411" s="17"/>
      <c r="F1411" s="17"/>
      <c r="G1411" s="23"/>
      <c r="Q1411" s="17"/>
      <c r="R1411" s="17"/>
      <c r="S1411" s="17"/>
      <c r="T1411" s="17"/>
      <c r="U1411" s="17"/>
      <c r="V1411" s="17"/>
      <c r="W1411" s="17"/>
      <c r="X1411" s="17"/>
      <c r="Y1411" s="17"/>
      <c r="Z1411" s="17"/>
      <c r="AA1411" s="17"/>
    </row>
    <row r="1412" spans="1:27" customFormat="1" x14ac:dyDescent="0.2">
      <c r="A1412" s="17"/>
      <c r="B1412" s="17"/>
      <c r="C1412" s="17"/>
      <c r="D1412" s="17"/>
      <c r="E1412" s="17"/>
      <c r="F1412" s="17"/>
      <c r="G1412" s="23"/>
      <c r="Q1412" s="17"/>
      <c r="R1412" s="17"/>
      <c r="S1412" s="17"/>
      <c r="T1412" s="17"/>
      <c r="U1412" s="17"/>
      <c r="V1412" s="17"/>
      <c r="W1412" s="17"/>
      <c r="X1412" s="17"/>
      <c r="Y1412" s="17"/>
      <c r="Z1412" s="17"/>
      <c r="AA1412" s="17"/>
    </row>
    <row r="1413" spans="1:27" customFormat="1" x14ac:dyDescent="0.2">
      <c r="A1413" s="17"/>
      <c r="B1413" s="17"/>
      <c r="C1413" s="17"/>
      <c r="D1413" s="17"/>
      <c r="E1413" s="17"/>
      <c r="F1413" s="17"/>
      <c r="G1413" s="23"/>
      <c r="Q1413" s="17"/>
      <c r="R1413" s="17"/>
      <c r="S1413" s="17"/>
      <c r="T1413" s="17"/>
      <c r="U1413" s="17"/>
      <c r="V1413" s="17"/>
      <c r="W1413" s="17"/>
      <c r="X1413" s="17"/>
      <c r="Y1413" s="17"/>
      <c r="Z1413" s="17"/>
      <c r="AA1413" s="17"/>
    </row>
    <row r="1414" spans="1:27" customFormat="1" x14ac:dyDescent="0.2">
      <c r="A1414" s="17"/>
      <c r="B1414" s="17"/>
      <c r="C1414" s="17"/>
      <c r="D1414" s="17"/>
      <c r="E1414" s="17"/>
      <c r="F1414" s="17"/>
      <c r="G1414" s="23"/>
      <c r="Q1414" s="17"/>
      <c r="R1414" s="17"/>
      <c r="S1414" s="17"/>
      <c r="T1414" s="17"/>
      <c r="U1414" s="17"/>
      <c r="V1414" s="17"/>
      <c r="W1414" s="17"/>
      <c r="X1414" s="17"/>
      <c r="Y1414" s="17"/>
      <c r="Z1414" s="17"/>
      <c r="AA1414" s="17"/>
    </row>
    <row r="1415" spans="1:27" customFormat="1" x14ac:dyDescent="0.2">
      <c r="A1415" s="17"/>
      <c r="B1415" s="17"/>
      <c r="C1415" s="17"/>
      <c r="D1415" s="17"/>
      <c r="E1415" s="17"/>
      <c r="F1415" s="17"/>
      <c r="G1415" s="23"/>
      <c r="Q1415" s="17"/>
      <c r="R1415" s="17"/>
      <c r="S1415" s="17"/>
      <c r="T1415" s="17"/>
      <c r="U1415" s="17"/>
      <c r="V1415" s="17"/>
      <c r="W1415" s="17"/>
      <c r="X1415" s="17"/>
      <c r="Y1415" s="17"/>
      <c r="Z1415" s="17"/>
      <c r="AA1415" s="17"/>
    </row>
    <row r="1416" spans="1:27" customFormat="1" x14ac:dyDescent="0.2">
      <c r="A1416" s="17"/>
      <c r="B1416" s="17"/>
      <c r="C1416" s="17"/>
      <c r="D1416" s="17"/>
      <c r="E1416" s="17"/>
      <c r="F1416" s="17"/>
      <c r="G1416" s="23"/>
      <c r="Q1416" s="17"/>
      <c r="R1416" s="17"/>
      <c r="S1416" s="17"/>
      <c r="T1416" s="17"/>
      <c r="U1416" s="17"/>
      <c r="V1416" s="17"/>
      <c r="W1416" s="17"/>
      <c r="X1416" s="17"/>
      <c r="Y1416" s="17"/>
      <c r="Z1416" s="17"/>
      <c r="AA1416" s="17"/>
    </row>
    <row r="1417" spans="1:27" customFormat="1" x14ac:dyDescent="0.2">
      <c r="A1417" s="17"/>
      <c r="B1417" s="17"/>
      <c r="C1417" s="17"/>
      <c r="D1417" s="17"/>
      <c r="E1417" s="17"/>
      <c r="F1417" s="17"/>
      <c r="G1417" s="23"/>
      <c r="Q1417" s="17"/>
      <c r="R1417" s="17"/>
      <c r="S1417" s="17"/>
      <c r="T1417" s="17"/>
      <c r="U1417" s="17"/>
      <c r="V1417" s="17"/>
      <c r="W1417" s="17"/>
      <c r="X1417" s="17"/>
      <c r="Y1417" s="17"/>
      <c r="Z1417" s="17"/>
      <c r="AA1417" s="17"/>
    </row>
    <row r="1418" spans="1:27" customFormat="1" x14ac:dyDescent="0.2">
      <c r="A1418" s="17"/>
      <c r="B1418" s="17"/>
      <c r="C1418" s="17"/>
      <c r="D1418" s="17"/>
      <c r="E1418" s="17"/>
      <c r="F1418" s="17"/>
      <c r="G1418" s="23"/>
      <c r="Q1418" s="17"/>
      <c r="R1418" s="17"/>
      <c r="S1418" s="17"/>
      <c r="T1418" s="17"/>
      <c r="U1418" s="17"/>
      <c r="V1418" s="17"/>
      <c r="W1418" s="17"/>
      <c r="X1418" s="17"/>
      <c r="Y1418" s="17"/>
      <c r="Z1418" s="17"/>
      <c r="AA1418" s="17"/>
    </row>
    <row r="1419" spans="1:27" customFormat="1" x14ac:dyDescent="0.2">
      <c r="A1419" s="17"/>
      <c r="B1419" s="17"/>
      <c r="C1419" s="17"/>
      <c r="D1419" s="17"/>
      <c r="E1419" s="17"/>
      <c r="F1419" s="17"/>
      <c r="G1419" s="23"/>
      <c r="Q1419" s="17"/>
      <c r="R1419" s="17"/>
      <c r="S1419" s="17"/>
      <c r="T1419" s="17"/>
      <c r="U1419" s="17"/>
      <c r="V1419" s="17"/>
      <c r="W1419" s="17"/>
      <c r="X1419" s="17"/>
      <c r="Y1419" s="17"/>
      <c r="Z1419" s="17"/>
      <c r="AA1419" s="17"/>
    </row>
    <row r="1420" spans="1:27" customFormat="1" x14ac:dyDescent="0.2">
      <c r="A1420" s="17"/>
      <c r="B1420" s="17"/>
      <c r="C1420" s="17"/>
      <c r="D1420" s="17"/>
      <c r="E1420" s="17"/>
      <c r="F1420" s="17"/>
      <c r="G1420" s="23"/>
      <c r="Q1420" s="17"/>
      <c r="R1420" s="17"/>
      <c r="S1420" s="17"/>
      <c r="T1420" s="17"/>
      <c r="U1420" s="17"/>
      <c r="V1420" s="17"/>
      <c r="W1420" s="17"/>
      <c r="X1420" s="17"/>
      <c r="Y1420" s="17"/>
      <c r="Z1420" s="17"/>
      <c r="AA1420" s="17"/>
    </row>
    <row r="1421" spans="1:27" customFormat="1" x14ac:dyDescent="0.2">
      <c r="A1421" s="17"/>
      <c r="B1421" s="17"/>
      <c r="C1421" s="17"/>
      <c r="D1421" s="17"/>
      <c r="E1421" s="17"/>
      <c r="F1421" s="17"/>
      <c r="G1421" s="23"/>
      <c r="Q1421" s="17"/>
      <c r="R1421" s="17"/>
      <c r="S1421" s="17"/>
      <c r="T1421" s="17"/>
      <c r="U1421" s="17"/>
      <c r="V1421" s="17"/>
      <c r="W1421" s="17"/>
      <c r="X1421" s="17"/>
      <c r="Y1421" s="17"/>
      <c r="Z1421" s="17"/>
      <c r="AA1421" s="17"/>
    </row>
    <row r="1422" spans="1:27" customFormat="1" x14ac:dyDescent="0.2">
      <c r="A1422" s="17"/>
      <c r="B1422" s="17"/>
      <c r="C1422" s="17"/>
      <c r="D1422" s="17"/>
      <c r="E1422" s="17"/>
      <c r="F1422" s="17"/>
      <c r="G1422" s="23"/>
      <c r="Q1422" s="17"/>
      <c r="R1422" s="17"/>
      <c r="S1422" s="17"/>
      <c r="T1422" s="17"/>
      <c r="U1422" s="17"/>
      <c r="V1422" s="17"/>
      <c r="W1422" s="17"/>
      <c r="X1422" s="17"/>
      <c r="Y1422" s="17"/>
      <c r="Z1422" s="17"/>
      <c r="AA1422" s="17"/>
    </row>
    <row r="1423" spans="1:27" customFormat="1" x14ac:dyDescent="0.2">
      <c r="A1423" s="17"/>
      <c r="B1423" s="17"/>
      <c r="C1423" s="17"/>
      <c r="D1423" s="17"/>
      <c r="E1423" s="17"/>
      <c r="F1423" s="17"/>
      <c r="G1423" s="23"/>
      <c r="Q1423" s="17"/>
      <c r="R1423" s="17"/>
      <c r="S1423" s="17"/>
      <c r="T1423" s="17"/>
      <c r="U1423" s="17"/>
      <c r="V1423" s="17"/>
      <c r="W1423" s="17"/>
      <c r="X1423" s="17"/>
      <c r="Y1423" s="17"/>
      <c r="Z1423" s="17"/>
      <c r="AA1423" s="17"/>
    </row>
    <row r="1424" spans="1:27" customFormat="1" x14ac:dyDescent="0.2">
      <c r="A1424" s="17"/>
      <c r="B1424" s="17"/>
      <c r="C1424" s="17"/>
      <c r="D1424" s="17"/>
      <c r="E1424" s="17"/>
      <c r="F1424" s="17"/>
      <c r="G1424" s="23"/>
      <c r="Q1424" s="17"/>
      <c r="R1424" s="17"/>
      <c r="S1424" s="17"/>
      <c r="T1424" s="17"/>
      <c r="U1424" s="17"/>
      <c r="V1424" s="17"/>
      <c r="W1424" s="17"/>
      <c r="X1424" s="17"/>
      <c r="Y1424" s="17"/>
      <c r="Z1424" s="17"/>
      <c r="AA1424" s="17"/>
    </row>
    <row r="1425" spans="1:27" customFormat="1" x14ac:dyDescent="0.2">
      <c r="A1425" s="17"/>
      <c r="B1425" s="17"/>
      <c r="C1425" s="17"/>
      <c r="D1425" s="17"/>
      <c r="E1425" s="17"/>
      <c r="F1425" s="17"/>
      <c r="G1425" s="23"/>
      <c r="Q1425" s="17"/>
      <c r="R1425" s="17"/>
      <c r="S1425" s="17"/>
      <c r="T1425" s="17"/>
      <c r="U1425" s="17"/>
      <c r="V1425" s="17"/>
      <c r="W1425" s="17"/>
      <c r="X1425" s="17"/>
      <c r="Y1425" s="17"/>
      <c r="Z1425" s="17"/>
      <c r="AA1425" s="17"/>
    </row>
    <row r="1426" spans="1:27" customFormat="1" x14ac:dyDescent="0.2">
      <c r="A1426" s="17"/>
      <c r="B1426" s="17"/>
      <c r="C1426" s="17"/>
      <c r="D1426" s="17"/>
      <c r="E1426" s="17"/>
      <c r="F1426" s="17"/>
      <c r="G1426" s="23"/>
      <c r="Q1426" s="17"/>
      <c r="R1426" s="17"/>
      <c r="S1426" s="17"/>
      <c r="T1426" s="17"/>
      <c r="U1426" s="17"/>
      <c r="V1426" s="17"/>
      <c r="W1426" s="17"/>
      <c r="X1426" s="17"/>
      <c r="Y1426" s="17"/>
      <c r="Z1426" s="17"/>
      <c r="AA1426" s="17"/>
    </row>
    <row r="1427" spans="1:27" customFormat="1" x14ac:dyDescent="0.2">
      <c r="A1427" s="17"/>
      <c r="B1427" s="17"/>
      <c r="C1427" s="17"/>
      <c r="D1427" s="17"/>
      <c r="E1427" s="17"/>
      <c r="F1427" s="17"/>
      <c r="G1427" s="23"/>
      <c r="Q1427" s="17"/>
      <c r="R1427" s="17"/>
      <c r="S1427" s="17"/>
      <c r="T1427" s="17"/>
      <c r="U1427" s="17"/>
      <c r="V1427" s="17"/>
      <c r="W1427" s="17"/>
      <c r="X1427" s="17"/>
      <c r="Y1427" s="17"/>
      <c r="Z1427" s="17"/>
      <c r="AA1427" s="17"/>
    </row>
    <row r="1428" spans="1:27" customFormat="1" x14ac:dyDescent="0.2">
      <c r="A1428" s="17"/>
      <c r="B1428" s="17"/>
      <c r="C1428" s="17"/>
      <c r="D1428" s="17"/>
      <c r="E1428" s="17"/>
      <c r="F1428" s="17"/>
      <c r="G1428" s="23"/>
      <c r="Q1428" s="17"/>
      <c r="R1428" s="17"/>
      <c r="S1428" s="17"/>
      <c r="T1428" s="17"/>
      <c r="U1428" s="17"/>
      <c r="V1428" s="17"/>
      <c r="W1428" s="17"/>
      <c r="X1428" s="17"/>
      <c r="Y1428" s="17"/>
      <c r="Z1428" s="17"/>
      <c r="AA1428" s="17"/>
    </row>
    <row r="1429" spans="1:27" customFormat="1" x14ac:dyDescent="0.2">
      <c r="A1429" s="17"/>
      <c r="B1429" s="17"/>
      <c r="C1429" s="17"/>
      <c r="D1429" s="17"/>
      <c r="E1429" s="17"/>
      <c r="F1429" s="17"/>
      <c r="G1429" s="23"/>
      <c r="Q1429" s="17"/>
      <c r="R1429" s="17"/>
      <c r="S1429" s="17"/>
      <c r="T1429" s="17"/>
      <c r="U1429" s="17"/>
      <c r="V1429" s="17"/>
      <c r="W1429" s="17"/>
      <c r="X1429" s="17"/>
      <c r="Y1429" s="17"/>
      <c r="Z1429" s="17"/>
      <c r="AA1429" s="17"/>
    </row>
    <row r="1430" spans="1:27" customFormat="1" x14ac:dyDescent="0.2">
      <c r="A1430" s="17"/>
      <c r="B1430" s="17"/>
      <c r="C1430" s="17"/>
      <c r="D1430" s="17"/>
      <c r="E1430" s="17"/>
      <c r="F1430" s="17"/>
      <c r="G1430" s="23"/>
      <c r="Q1430" s="17"/>
      <c r="R1430" s="17"/>
      <c r="S1430" s="17"/>
      <c r="T1430" s="17"/>
      <c r="U1430" s="17"/>
      <c r="V1430" s="17"/>
      <c r="W1430" s="17"/>
      <c r="X1430" s="17"/>
      <c r="Y1430" s="17"/>
      <c r="Z1430" s="17"/>
      <c r="AA1430" s="17"/>
    </row>
    <row r="1431" spans="1:27" customFormat="1" x14ac:dyDescent="0.2">
      <c r="A1431" s="17"/>
      <c r="B1431" s="17"/>
      <c r="C1431" s="17"/>
      <c r="D1431" s="17"/>
      <c r="E1431" s="17"/>
      <c r="F1431" s="17"/>
      <c r="G1431" s="23"/>
      <c r="Q1431" s="17"/>
      <c r="R1431" s="17"/>
      <c r="S1431" s="17"/>
      <c r="T1431" s="17"/>
      <c r="U1431" s="17"/>
      <c r="V1431" s="17"/>
      <c r="W1431" s="17"/>
      <c r="X1431" s="17"/>
      <c r="Y1431" s="17"/>
      <c r="Z1431" s="17"/>
      <c r="AA1431" s="17"/>
    </row>
    <row r="1432" spans="1:27" customFormat="1" x14ac:dyDescent="0.2">
      <c r="A1432" s="17"/>
      <c r="B1432" s="17"/>
      <c r="C1432" s="17"/>
      <c r="D1432" s="17"/>
      <c r="E1432" s="17"/>
      <c r="F1432" s="17"/>
      <c r="G1432" s="23"/>
      <c r="Q1432" s="17"/>
      <c r="R1432" s="17"/>
      <c r="S1432" s="17"/>
      <c r="T1432" s="17"/>
      <c r="U1432" s="17"/>
      <c r="V1432" s="17"/>
      <c r="W1432" s="17"/>
      <c r="X1432" s="17"/>
      <c r="Y1432" s="17"/>
      <c r="Z1432" s="17"/>
      <c r="AA1432" s="17"/>
    </row>
    <row r="1433" spans="1:27" customFormat="1" x14ac:dyDescent="0.2">
      <c r="A1433" s="17"/>
      <c r="B1433" s="17"/>
      <c r="C1433" s="17"/>
      <c r="D1433" s="17"/>
      <c r="E1433" s="17"/>
      <c r="F1433" s="17"/>
      <c r="G1433" s="23"/>
      <c r="Q1433" s="17"/>
      <c r="R1433" s="17"/>
      <c r="S1433" s="17"/>
      <c r="T1433" s="17"/>
      <c r="U1433" s="17"/>
      <c r="V1433" s="17"/>
      <c r="W1433" s="17"/>
      <c r="X1433" s="17"/>
      <c r="Y1433" s="17"/>
      <c r="Z1433" s="17"/>
      <c r="AA1433" s="17"/>
    </row>
    <row r="1434" spans="1:27" customFormat="1" x14ac:dyDescent="0.2">
      <c r="A1434" s="17"/>
      <c r="B1434" s="17"/>
      <c r="C1434" s="17"/>
      <c r="D1434" s="17"/>
      <c r="E1434" s="17"/>
      <c r="F1434" s="17"/>
      <c r="G1434" s="23"/>
      <c r="Q1434" s="17"/>
      <c r="R1434" s="17"/>
      <c r="S1434" s="17"/>
      <c r="T1434" s="17"/>
      <c r="U1434" s="17"/>
      <c r="V1434" s="17"/>
      <c r="W1434" s="17"/>
      <c r="X1434" s="17"/>
      <c r="Y1434" s="17"/>
      <c r="Z1434" s="17"/>
      <c r="AA1434" s="17"/>
    </row>
    <row r="1435" spans="1:27" customFormat="1" x14ac:dyDescent="0.2">
      <c r="A1435" s="17"/>
      <c r="B1435" s="17"/>
      <c r="C1435" s="17"/>
      <c r="D1435" s="17"/>
      <c r="E1435" s="17"/>
      <c r="F1435" s="17"/>
      <c r="G1435" s="23"/>
      <c r="Q1435" s="17"/>
      <c r="R1435" s="17"/>
      <c r="S1435" s="17"/>
      <c r="T1435" s="17"/>
      <c r="U1435" s="17"/>
      <c r="V1435" s="17"/>
      <c r="W1435" s="17"/>
      <c r="X1435" s="17"/>
      <c r="Y1435" s="17"/>
      <c r="Z1435" s="17"/>
      <c r="AA1435" s="17"/>
    </row>
    <row r="1436" spans="1:27" customFormat="1" x14ac:dyDescent="0.2">
      <c r="A1436" s="17"/>
      <c r="B1436" s="17"/>
      <c r="C1436" s="17"/>
      <c r="D1436" s="17"/>
      <c r="E1436" s="17"/>
      <c r="F1436" s="17"/>
      <c r="G1436" s="23"/>
      <c r="Q1436" s="17"/>
      <c r="R1436" s="17"/>
      <c r="S1436" s="17"/>
      <c r="T1436" s="17"/>
      <c r="U1436" s="17"/>
      <c r="V1436" s="17"/>
      <c r="W1436" s="17"/>
      <c r="X1436" s="17"/>
      <c r="Y1436" s="17"/>
      <c r="Z1436" s="17"/>
      <c r="AA1436" s="17"/>
    </row>
    <row r="1437" spans="1:27" customFormat="1" x14ac:dyDescent="0.2">
      <c r="A1437" s="17"/>
      <c r="B1437" s="17"/>
      <c r="C1437" s="17"/>
      <c r="D1437" s="17"/>
      <c r="E1437" s="17"/>
      <c r="F1437" s="17"/>
      <c r="G1437" s="23"/>
      <c r="Q1437" s="17"/>
      <c r="R1437" s="17"/>
      <c r="S1437" s="17"/>
      <c r="T1437" s="17"/>
      <c r="U1437" s="17"/>
      <c r="V1437" s="17"/>
      <c r="W1437" s="17"/>
      <c r="X1437" s="17"/>
      <c r="Y1437" s="17"/>
      <c r="Z1437" s="17"/>
      <c r="AA1437" s="17"/>
    </row>
    <row r="1438" spans="1:27" customFormat="1" x14ac:dyDescent="0.2">
      <c r="A1438" s="17"/>
      <c r="B1438" s="17"/>
      <c r="C1438" s="17"/>
      <c r="D1438" s="17"/>
      <c r="E1438" s="17"/>
      <c r="F1438" s="17"/>
      <c r="G1438" s="23"/>
      <c r="Q1438" s="17"/>
      <c r="R1438" s="17"/>
      <c r="S1438" s="17"/>
      <c r="T1438" s="17"/>
      <c r="U1438" s="17"/>
      <c r="V1438" s="17"/>
      <c r="W1438" s="17"/>
      <c r="X1438" s="17"/>
      <c r="Y1438" s="17"/>
      <c r="Z1438" s="17"/>
      <c r="AA1438" s="17"/>
    </row>
    <row r="1439" spans="1:27" customFormat="1" x14ac:dyDescent="0.2">
      <c r="A1439" s="17"/>
      <c r="B1439" s="17"/>
      <c r="C1439" s="17"/>
      <c r="D1439" s="17"/>
      <c r="E1439" s="17"/>
      <c r="F1439" s="17"/>
      <c r="G1439" s="23"/>
      <c r="Q1439" s="17"/>
      <c r="R1439" s="17"/>
      <c r="S1439" s="17"/>
      <c r="T1439" s="17"/>
      <c r="U1439" s="17"/>
      <c r="V1439" s="17"/>
      <c r="W1439" s="17"/>
      <c r="X1439" s="17"/>
      <c r="Y1439" s="17"/>
      <c r="Z1439" s="17"/>
      <c r="AA1439" s="17"/>
    </row>
    <row r="1440" spans="1:27" customFormat="1" x14ac:dyDescent="0.2">
      <c r="A1440" s="17"/>
      <c r="B1440" s="17"/>
      <c r="C1440" s="17"/>
      <c r="D1440" s="17"/>
      <c r="E1440" s="17"/>
      <c r="F1440" s="17"/>
      <c r="G1440" s="23"/>
      <c r="Q1440" s="17"/>
      <c r="R1440" s="17"/>
      <c r="S1440" s="17"/>
      <c r="T1440" s="17"/>
      <c r="U1440" s="17"/>
      <c r="V1440" s="17"/>
      <c r="W1440" s="17"/>
      <c r="X1440" s="17"/>
      <c r="Y1440" s="17"/>
      <c r="Z1440" s="17"/>
      <c r="AA1440" s="17"/>
    </row>
    <row r="1441" spans="1:27" customFormat="1" x14ac:dyDescent="0.2">
      <c r="A1441" s="17"/>
      <c r="B1441" s="17"/>
      <c r="C1441" s="17"/>
      <c r="D1441" s="17"/>
      <c r="E1441" s="17"/>
      <c r="F1441" s="17"/>
      <c r="G1441" s="23"/>
      <c r="Q1441" s="17"/>
      <c r="R1441" s="17"/>
      <c r="S1441" s="17"/>
      <c r="T1441" s="17"/>
      <c r="U1441" s="17"/>
      <c r="V1441" s="17"/>
      <c r="W1441" s="17"/>
      <c r="X1441" s="17"/>
      <c r="Y1441" s="17"/>
      <c r="Z1441" s="17"/>
      <c r="AA1441" s="17"/>
    </row>
    <row r="1442" spans="1:27" customFormat="1" x14ac:dyDescent="0.2">
      <c r="A1442" s="17"/>
      <c r="B1442" s="17"/>
      <c r="C1442" s="17"/>
      <c r="D1442" s="17"/>
      <c r="E1442" s="17"/>
      <c r="F1442" s="17"/>
      <c r="G1442" s="23"/>
      <c r="Q1442" s="17"/>
      <c r="R1442" s="17"/>
      <c r="S1442" s="17"/>
      <c r="T1442" s="17"/>
      <c r="U1442" s="17"/>
      <c r="V1442" s="17"/>
      <c r="W1442" s="17"/>
      <c r="X1442" s="17"/>
      <c r="Y1442" s="17"/>
      <c r="Z1442" s="17"/>
      <c r="AA1442" s="17"/>
    </row>
    <row r="1443" spans="1:27" customFormat="1" x14ac:dyDescent="0.2">
      <c r="A1443" s="17"/>
      <c r="B1443" s="17"/>
      <c r="C1443" s="17"/>
      <c r="D1443" s="17"/>
      <c r="E1443" s="17"/>
      <c r="F1443" s="17"/>
      <c r="G1443" s="23"/>
      <c r="Q1443" s="17"/>
      <c r="R1443" s="17"/>
      <c r="S1443" s="17"/>
      <c r="T1443" s="17"/>
      <c r="U1443" s="17"/>
      <c r="V1443" s="17"/>
      <c r="W1443" s="17"/>
      <c r="X1443" s="17"/>
      <c r="Y1443" s="17"/>
      <c r="Z1443" s="17"/>
      <c r="AA1443" s="17"/>
    </row>
    <row r="1444" spans="1:27" customFormat="1" x14ac:dyDescent="0.2">
      <c r="A1444" s="17"/>
      <c r="B1444" s="17"/>
      <c r="C1444" s="17"/>
      <c r="D1444" s="17"/>
      <c r="E1444" s="17"/>
      <c r="F1444" s="17"/>
      <c r="G1444" s="23"/>
      <c r="Q1444" s="17"/>
      <c r="R1444" s="17"/>
      <c r="S1444" s="17"/>
      <c r="T1444" s="17"/>
      <c r="U1444" s="17"/>
      <c r="V1444" s="17"/>
      <c r="W1444" s="17"/>
      <c r="X1444" s="17"/>
      <c r="Y1444" s="17"/>
      <c r="Z1444" s="17"/>
      <c r="AA1444" s="17"/>
    </row>
    <row r="1445" spans="1:27" customFormat="1" x14ac:dyDescent="0.2">
      <c r="A1445" s="17"/>
      <c r="B1445" s="17"/>
      <c r="C1445" s="17"/>
      <c r="D1445" s="17"/>
      <c r="E1445" s="17"/>
      <c r="F1445" s="17"/>
      <c r="G1445" s="23"/>
      <c r="Q1445" s="17"/>
      <c r="R1445" s="17"/>
      <c r="S1445" s="17"/>
      <c r="T1445" s="17"/>
      <c r="U1445" s="17"/>
      <c r="V1445" s="17"/>
      <c r="W1445" s="17"/>
      <c r="X1445" s="17"/>
      <c r="Y1445" s="17"/>
      <c r="Z1445" s="17"/>
      <c r="AA1445" s="17"/>
    </row>
    <row r="1446" spans="1:27" customFormat="1" x14ac:dyDescent="0.2">
      <c r="A1446" s="17"/>
      <c r="B1446" s="17"/>
      <c r="C1446" s="17"/>
      <c r="D1446" s="17"/>
      <c r="E1446" s="17"/>
      <c r="F1446" s="17"/>
      <c r="G1446" s="23"/>
      <c r="Q1446" s="17"/>
      <c r="R1446" s="17"/>
      <c r="S1446" s="17"/>
      <c r="T1446" s="17"/>
      <c r="U1446" s="17"/>
      <c r="V1446" s="17"/>
      <c r="W1446" s="17"/>
      <c r="X1446" s="17"/>
      <c r="Y1446" s="17"/>
      <c r="Z1446" s="17"/>
      <c r="AA1446" s="17"/>
    </row>
    <row r="1447" spans="1:27" customFormat="1" x14ac:dyDescent="0.2">
      <c r="A1447" s="17"/>
      <c r="B1447" s="17"/>
      <c r="C1447" s="17"/>
      <c r="D1447" s="17"/>
      <c r="E1447" s="17"/>
      <c r="F1447" s="17"/>
      <c r="G1447" s="23"/>
      <c r="Q1447" s="17"/>
      <c r="R1447" s="17"/>
      <c r="S1447" s="17"/>
      <c r="T1447" s="17"/>
      <c r="U1447" s="17"/>
      <c r="V1447" s="17"/>
      <c r="W1447" s="17"/>
      <c r="X1447" s="17"/>
      <c r="Y1447" s="17"/>
      <c r="Z1447" s="17"/>
      <c r="AA1447" s="17"/>
    </row>
    <row r="1448" spans="1:27" customFormat="1" x14ac:dyDescent="0.2">
      <c r="A1448" s="17"/>
      <c r="B1448" s="17"/>
      <c r="C1448" s="17"/>
      <c r="D1448" s="17"/>
      <c r="E1448" s="17"/>
      <c r="F1448" s="17"/>
      <c r="G1448" s="23"/>
      <c r="Q1448" s="17"/>
      <c r="R1448" s="17"/>
      <c r="S1448" s="17"/>
      <c r="T1448" s="17"/>
      <c r="U1448" s="17"/>
      <c r="V1448" s="17"/>
      <c r="W1448" s="17"/>
      <c r="X1448" s="17"/>
      <c r="Y1448" s="17"/>
      <c r="Z1448" s="17"/>
      <c r="AA1448" s="17"/>
    </row>
    <row r="1449" spans="1:27" customFormat="1" x14ac:dyDescent="0.2">
      <c r="A1449" s="17"/>
      <c r="B1449" s="17"/>
      <c r="C1449" s="17"/>
      <c r="D1449" s="17"/>
      <c r="E1449" s="17"/>
      <c r="F1449" s="17"/>
      <c r="G1449" s="23"/>
      <c r="Q1449" s="17"/>
      <c r="R1449" s="17"/>
      <c r="S1449" s="17"/>
      <c r="T1449" s="17"/>
      <c r="U1449" s="17"/>
      <c r="V1449" s="17"/>
      <c r="W1449" s="17"/>
      <c r="X1449" s="17"/>
      <c r="Y1449" s="17"/>
      <c r="Z1449" s="17"/>
      <c r="AA1449" s="17"/>
    </row>
    <row r="1450" spans="1:27" customFormat="1" x14ac:dyDescent="0.2">
      <c r="A1450" s="17"/>
      <c r="B1450" s="17"/>
      <c r="C1450" s="17"/>
      <c r="D1450" s="17"/>
      <c r="E1450" s="17"/>
      <c r="F1450" s="17"/>
      <c r="G1450" s="23"/>
      <c r="Q1450" s="17"/>
      <c r="R1450" s="17"/>
      <c r="S1450" s="17"/>
      <c r="T1450" s="17"/>
      <c r="U1450" s="17"/>
      <c r="V1450" s="17"/>
      <c r="W1450" s="17"/>
      <c r="X1450" s="17"/>
      <c r="Y1450" s="17"/>
      <c r="Z1450" s="17"/>
      <c r="AA1450" s="17"/>
    </row>
    <row r="1451" spans="1:27" customFormat="1" x14ac:dyDescent="0.2">
      <c r="A1451" s="17"/>
      <c r="B1451" s="17"/>
      <c r="C1451" s="17"/>
      <c r="D1451" s="17"/>
      <c r="E1451" s="17"/>
      <c r="F1451" s="17"/>
      <c r="G1451" s="23"/>
      <c r="Q1451" s="17"/>
      <c r="R1451" s="17"/>
      <c r="S1451" s="17"/>
      <c r="T1451" s="17"/>
      <c r="U1451" s="17"/>
      <c r="V1451" s="17"/>
      <c r="W1451" s="17"/>
      <c r="X1451" s="17"/>
      <c r="Y1451" s="17"/>
      <c r="Z1451" s="17"/>
      <c r="AA1451" s="17"/>
    </row>
    <row r="1452" spans="1:27" customFormat="1" x14ac:dyDescent="0.2">
      <c r="A1452" s="17"/>
      <c r="B1452" s="17"/>
      <c r="C1452" s="17"/>
      <c r="D1452" s="17"/>
      <c r="E1452" s="17"/>
      <c r="F1452" s="17"/>
      <c r="G1452" s="23"/>
      <c r="Q1452" s="17"/>
      <c r="R1452" s="17"/>
      <c r="S1452" s="17"/>
      <c r="T1452" s="17"/>
      <c r="U1452" s="17"/>
      <c r="V1452" s="17"/>
      <c r="W1452" s="17"/>
      <c r="X1452" s="17"/>
      <c r="Y1452" s="17"/>
      <c r="Z1452" s="17"/>
      <c r="AA1452" s="17"/>
    </row>
    <row r="1453" spans="1:27" customFormat="1" x14ac:dyDescent="0.2">
      <c r="A1453" s="17"/>
      <c r="B1453" s="17"/>
      <c r="C1453" s="17"/>
      <c r="D1453" s="17"/>
      <c r="E1453" s="17"/>
      <c r="F1453" s="17"/>
      <c r="G1453" s="23"/>
      <c r="Q1453" s="17"/>
      <c r="R1453" s="17"/>
      <c r="S1453" s="17"/>
      <c r="T1453" s="17"/>
      <c r="U1453" s="17"/>
      <c r="V1453" s="17"/>
      <c r="W1453" s="17"/>
      <c r="X1453" s="17"/>
      <c r="Y1453" s="17"/>
      <c r="Z1453" s="17"/>
      <c r="AA1453" s="17"/>
    </row>
    <row r="1454" spans="1:27" customFormat="1" x14ac:dyDescent="0.2">
      <c r="A1454" s="17"/>
      <c r="B1454" s="17"/>
      <c r="C1454" s="17"/>
      <c r="D1454" s="17"/>
      <c r="E1454" s="17"/>
      <c r="F1454" s="17"/>
      <c r="G1454" s="23"/>
      <c r="Q1454" s="17"/>
      <c r="R1454" s="17"/>
      <c r="S1454" s="17"/>
      <c r="T1454" s="17"/>
      <c r="U1454" s="17"/>
      <c r="V1454" s="17"/>
      <c r="W1454" s="17"/>
      <c r="X1454" s="17"/>
      <c r="Y1454" s="17"/>
      <c r="Z1454" s="17"/>
      <c r="AA1454" s="17"/>
    </row>
    <row r="1455" spans="1:27" customFormat="1" x14ac:dyDescent="0.2">
      <c r="A1455" s="17"/>
      <c r="B1455" s="17"/>
      <c r="C1455" s="17"/>
      <c r="D1455" s="17"/>
      <c r="E1455" s="17"/>
      <c r="F1455" s="17"/>
      <c r="G1455" s="23"/>
      <c r="Q1455" s="17"/>
      <c r="R1455" s="17"/>
      <c r="S1455" s="17"/>
      <c r="T1455" s="17"/>
      <c r="U1455" s="17"/>
      <c r="V1455" s="17"/>
      <c r="W1455" s="17"/>
      <c r="X1455" s="17"/>
      <c r="Y1455" s="17"/>
      <c r="Z1455" s="17"/>
      <c r="AA1455" s="17"/>
    </row>
    <row r="1456" spans="1:27" customFormat="1" x14ac:dyDescent="0.2">
      <c r="A1456" s="17"/>
      <c r="B1456" s="17"/>
      <c r="C1456" s="17"/>
      <c r="D1456" s="17"/>
      <c r="E1456" s="17"/>
      <c r="F1456" s="17"/>
      <c r="G1456" s="23"/>
      <c r="Q1456" s="17"/>
      <c r="R1456" s="17"/>
      <c r="S1456" s="17"/>
      <c r="T1456" s="17"/>
      <c r="U1456" s="17"/>
      <c r="V1456" s="17"/>
      <c r="W1456" s="17"/>
      <c r="X1456" s="17"/>
      <c r="Y1456" s="17"/>
      <c r="Z1456" s="17"/>
      <c r="AA1456" s="17"/>
    </row>
    <row r="1457" spans="1:27" customFormat="1" x14ac:dyDescent="0.2">
      <c r="A1457" s="17"/>
      <c r="B1457" s="17"/>
      <c r="C1457" s="17"/>
      <c r="D1457" s="17"/>
      <c r="E1457" s="17"/>
      <c r="F1457" s="17"/>
      <c r="G1457" s="23"/>
      <c r="Q1457" s="17"/>
      <c r="R1457" s="17"/>
      <c r="S1457" s="17"/>
      <c r="T1457" s="17"/>
      <c r="U1457" s="17"/>
      <c r="V1457" s="17"/>
      <c r="W1457" s="17"/>
      <c r="X1457" s="17"/>
      <c r="Y1457" s="17"/>
      <c r="Z1457" s="17"/>
      <c r="AA1457" s="17"/>
    </row>
    <row r="1458" spans="1:27" customFormat="1" x14ac:dyDescent="0.2">
      <c r="A1458" s="17"/>
      <c r="B1458" s="17"/>
      <c r="C1458" s="17"/>
      <c r="D1458" s="17"/>
      <c r="E1458" s="17"/>
      <c r="F1458" s="17"/>
      <c r="G1458" s="23"/>
      <c r="Q1458" s="17"/>
      <c r="R1458" s="17"/>
      <c r="S1458" s="17"/>
      <c r="T1458" s="17"/>
      <c r="U1458" s="17"/>
      <c r="V1458" s="17"/>
      <c r="W1458" s="17"/>
      <c r="X1458" s="17"/>
      <c r="Y1458" s="17"/>
      <c r="Z1458" s="17"/>
      <c r="AA1458" s="17"/>
    </row>
    <row r="1459" spans="1:27" customFormat="1" x14ac:dyDescent="0.2">
      <c r="A1459" s="17"/>
      <c r="B1459" s="17"/>
      <c r="C1459" s="17"/>
      <c r="D1459" s="17"/>
      <c r="E1459" s="17"/>
      <c r="F1459" s="17"/>
      <c r="G1459" s="23"/>
      <c r="Q1459" s="17"/>
      <c r="R1459" s="17"/>
      <c r="S1459" s="17"/>
      <c r="T1459" s="17"/>
      <c r="U1459" s="17"/>
      <c r="V1459" s="17"/>
      <c r="W1459" s="17"/>
      <c r="X1459" s="17"/>
      <c r="Y1459" s="17"/>
      <c r="Z1459" s="17"/>
      <c r="AA1459" s="17"/>
    </row>
    <row r="1460" spans="1:27" customFormat="1" x14ac:dyDescent="0.2">
      <c r="A1460" s="17"/>
      <c r="B1460" s="17"/>
      <c r="C1460" s="17"/>
      <c r="D1460" s="17"/>
      <c r="E1460" s="17"/>
      <c r="F1460" s="17"/>
      <c r="G1460" s="23"/>
      <c r="Q1460" s="17"/>
      <c r="R1460" s="17"/>
      <c r="S1460" s="17"/>
      <c r="T1460" s="17"/>
      <c r="U1460" s="17"/>
      <c r="V1460" s="17"/>
      <c r="W1460" s="17"/>
      <c r="X1460" s="17"/>
      <c r="Y1460" s="17"/>
      <c r="Z1460" s="17"/>
      <c r="AA1460" s="17"/>
    </row>
    <row r="1461" spans="1:27" customFormat="1" x14ac:dyDescent="0.2">
      <c r="A1461" s="17"/>
      <c r="B1461" s="17"/>
      <c r="C1461" s="17"/>
      <c r="D1461" s="17"/>
      <c r="E1461" s="17"/>
      <c r="F1461" s="17"/>
      <c r="G1461" s="23"/>
      <c r="Q1461" s="17"/>
      <c r="R1461" s="17"/>
      <c r="S1461" s="17"/>
      <c r="T1461" s="17"/>
      <c r="U1461" s="17"/>
      <c r="V1461" s="17"/>
      <c r="W1461" s="17"/>
      <c r="X1461" s="17"/>
      <c r="Y1461" s="17"/>
      <c r="Z1461" s="17"/>
      <c r="AA1461" s="17"/>
    </row>
    <row r="1462" spans="1:27" customFormat="1" x14ac:dyDescent="0.2">
      <c r="A1462" s="17"/>
      <c r="B1462" s="17"/>
      <c r="C1462" s="17"/>
      <c r="D1462" s="17"/>
      <c r="E1462" s="17"/>
      <c r="F1462" s="17"/>
      <c r="G1462" s="23"/>
      <c r="Q1462" s="17"/>
      <c r="R1462" s="17"/>
      <c r="S1462" s="17"/>
      <c r="T1462" s="17"/>
      <c r="U1462" s="17"/>
      <c r="V1462" s="17"/>
      <c r="W1462" s="17"/>
      <c r="X1462" s="17"/>
      <c r="Y1462" s="17"/>
      <c r="Z1462" s="17"/>
      <c r="AA1462" s="17"/>
    </row>
    <row r="1463" spans="1:27" customFormat="1" x14ac:dyDescent="0.2">
      <c r="A1463" s="17"/>
      <c r="B1463" s="17"/>
      <c r="C1463" s="17"/>
      <c r="D1463" s="17"/>
      <c r="E1463" s="17"/>
      <c r="F1463" s="17"/>
      <c r="G1463" s="23"/>
      <c r="Q1463" s="17"/>
      <c r="R1463" s="17"/>
      <c r="S1463" s="17"/>
      <c r="T1463" s="17"/>
      <c r="U1463" s="17"/>
      <c r="V1463" s="17"/>
      <c r="W1463" s="17"/>
      <c r="X1463" s="17"/>
      <c r="Y1463" s="17"/>
      <c r="Z1463" s="17"/>
      <c r="AA1463" s="17"/>
    </row>
    <row r="1464" spans="1:27" customFormat="1" x14ac:dyDescent="0.2">
      <c r="A1464" s="17"/>
      <c r="B1464" s="17"/>
      <c r="C1464" s="17"/>
      <c r="D1464" s="17"/>
      <c r="E1464" s="17"/>
      <c r="F1464" s="17"/>
      <c r="G1464" s="23"/>
      <c r="Q1464" s="17"/>
      <c r="R1464" s="17"/>
      <c r="S1464" s="17"/>
      <c r="T1464" s="17"/>
      <c r="U1464" s="17"/>
      <c r="V1464" s="17"/>
      <c r="W1464" s="17"/>
      <c r="X1464" s="17"/>
      <c r="Y1464" s="17"/>
      <c r="Z1464" s="17"/>
      <c r="AA1464" s="17"/>
    </row>
    <row r="1465" spans="1:27" customFormat="1" x14ac:dyDescent="0.2">
      <c r="A1465" s="17"/>
      <c r="B1465" s="17"/>
      <c r="C1465" s="17"/>
      <c r="D1465" s="17"/>
      <c r="E1465" s="17"/>
      <c r="F1465" s="17"/>
      <c r="G1465" s="23"/>
      <c r="Q1465" s="17"/>
      <c r="R1465" s="17"/>
      <c r="S1465" s="17"/>
      <c r="T1465" s="17"/>
      <c r="U1465" s="17"/>
      <c r="V1465" s="17"/>
      <c r="W1465" s="17"/>
      <c r="X1465" s="17"/>
      <c r="Y1465" s="17"/>
      <c r="Z1465" s="17"/>
      <c r="AA1465" s="17"/>
    </row>
    <row r="1466" spans="1:27" customFormat="1" x14ac:dyDescent="0.2">
      <c r="A1466" s="17"/>
      <c r="B1466" s="17"/>
      <c r="C1466" s="17"/>
      <c r="D1466" s="17"/>
      <c r="E1466" s="17"/>
      <c r="F1466" s="17"/>
      <c r="G1466" s="23"/>
      <c r="Q1466" s="17"/>
      <c r="R1466" s="17"/>
      <c r="S1466" s="17"/>
      <c r="T1466" s="17"/>
      <c r="U1466" s="17"/>
      <c r="V1466" s="17"/>
      <c r="W1466" s="17"/>
      <c r="X1466" s="17"/>
      <c r="Y1466" s="17"/>
      <c r="Z1466" s="17"/>
      <c r="AA1466" s="17"/>
    </row>
    <row r="1467" spans="1:27" customFormat="1" x14ac:dyDescent="0.2">
      <c r="A1467" s="17"/>
      <c r="B1467" s="17"/>
      <c r="C1467" s="17"/>
      <c r="D1467" s="17"/>
      <c r="E1467" s="17"/>
      <c r="F1467" s="17"/>
      <c r="G1467" s="23"/>
      <c r="Q1467" s="17"/>
      <c r="R1467" s="17"/>
      <c r="S1467" s="17"/>
      <c r="T1467" s="17"/>
      <c r="U1467" s="17"/>
      <c r="V1467" s="17"/>
      <c r="W1467" s="17"/>
      <c r="X1467" s="17"/>
      <c r="Y1467" s="17"/>
      <c r="Z1467" s="17"/>
      <c r="AA1467" s="17"/>
    </row>
    <row r="1468" spans="1:27" customFormat="1" x14ac:dyDescent="0.2">
      <c r="A1468" s="17"/>
      <c r="B1468" s="17"/>
      <c r="C1468" s="17"/>
      <c r="D1468" s="17"/>
      <c r="E1468" s="17"/>
      <c r="F1468" s="17"/>
      <c r="G1468" s="23"/>
      <c r="Q1468" s="17"/>
      <c r="R1468" s="17"/>
      <c r="S1468" s="17"/>
      <c r="T1468" s="17"/>
      <c r="U1468" s="17"/>
      <c r="V1468" s="17"/>
      <c r="W1468" s="17"/>
      <c r="X1468" s="17"/>
      <c r="Y1468" s="17"/>
      <c r="Z1468" s="17"/>
      <c r="AA1468" s="17"/>
    </row>
    <row r="1469" spans="1:27" customFormat="1" x14ac:dyDescent="0.2">
      <c r="A1469" s="17"/>
      <c r="B1469" s="17"/>
      <c r="C1469" s="17"/>
      <c r="D1469" s="17"/>
      <c r="E1469" s="17"/>
      <c r="F1469" s="17"/>
      <c r="G1469" s="23"/>
      <c r="Q1469" s="17"/>
      <c r="R1469" s="17"/>
      <c r="S1469" s="17"/>
      <c r="T1469" s="17"/>
      <c r="U1469" s="17"/>
      <c r="V1469" s="17"/>
      <c r="W1469" s="17"/>
      <c r="X1469" s="17"/>
      <c r="Y1469" s="17"/>
      <c r="Z1469" s="17"/>
      <c r="AA1469" s="17"/>
    </row>
    <row r="1470" spans="1:27" customFormat="1" x14ac:dyDescent="0.2">
      <c r="A1470" s="17"/>
      <c r="B1470" s="17"/>
      <c r="C1470" s="17"/>
      <c r="D1470" s="17"/>
      <c r="E1470" s="17"/>
      <c r="F1470" s="17"/>
      <c r="G1470" s="23"/>
      <c r="Q1470" s="17"/>
      <c r="R1470" s="17"/>
      <c r="S1470" s="17"/>
      <c r="T1470" s="17"/>
      <c r="U1470" s="17"/>
      <c r="V1470" s="17"/>
      <c r="W1470" s="17"/>
      <c r="X1470" s="17"/>
      <c r="Y1470" s="17"/>
      <c r="Z1470" s="17"/>
      <c r="AA1470" s="17"/>
    </row>
    <row r="1471" spans="1:27" customFormat="1" x14ac:dyDescent="0.2">
      <c r="A1471" s="17"/>
      <c r="B1471" s="17"/>
      <c r="C1471" s="17"/>
      <c r="D1471" s="17"/>
      <c r="E1471" s="17"/>
      <c r="F1471" s="17"/>
      <c r="G1471" s="23"/>
      <c r="Q1471" s="17"/>
      <c r="R1471" s="17"/>
      <c r="S1471" s="17"/>
      <c r="T1471" s="17"/>
      <c r="U1471" s="17"/>
      <c r="V1471" s="17"/>
      <c r="W1471" s="17"/>
      <c r="X1471" s="17"/>
      <c r="Y1471" s="17"/>
      <c r="Z1471" s="17"/>
      <c r="AA1471" s="17"/>
    </row>
    <row r="1472" spans="1:27" customFormat="1" x14ac:dyDescent="0.2">
      <c r="A1472" s="17"/>
      <c r="B1472" s="17"/>
      <c r="C1472" s="17"/>
      <c r="D1472" s="17"/>
      <c r="E1472" s="17"/>
      <c r="F1472" s="17"/>
      <c r="G1472" s="23"/>
      <c r="Q1472" s="17"/>
      <c r="R1472" s="17"/>
      <c r="S1472" s="17"/>
      <c r="T1472" s="17"/>
      <c r="U1472" s="17"/>
      <c r="V1472" s="17"/>
      <c r="W1472" s="17"/>
      <c r="X1472" s="17"/>
      <c r="Y1472" s="17"/>
      <c r="Z1472" s="17"/>
      <c r="AA1472" s="17"/>
    </row>
    <row r="1473" spans="1:27" customFormat="1" x14ac:dyDescent="0.2">
      <c r="A1473" s="17"/>
      <c r="B1473" s="17"/>
      <c r="C1473" s="17"/>
      <c r="D1473" s="17"/>
      <c r="E1473" s="17"/>
      <c r="F1473" s="17"/>
      <c r="G1473" s="23"/>
      <c r="Q1473" s="17"/>
      <c r="R1473" s="17"/>
      <c r="S1473" s="17"/>
      <c r="T1473" s="17"/>
      <c r="U1473" s="17"/>
      <c r="V1473" s="17"/>
      <c r="W1473" s="17"/>
      <c r="X1473" s="17"/>
      <c r="Y1473" s="17"/>
      <c r="Z1473" s="17"/>
      <c r="AA1473" s="17"/>
    </row>
    <row r="1474" spans="1:27" customFormat="1" x14ac:dyDescent="0.2">
      <c r="A1474" s="17"/>
      <c r="B1474" s="17"/>
      <c r="C1474" s="17"/>
      <c r="D1474" s="17"/>
      <c r="E1474" s="17"/>
      <c r="F1474" s="17"/>
      <c r="G1474" s="23"/>
      <c r="Q1474" s="17"/>
      <c r="R1474" s="17"/>
      <c r="S1474" s="17"/>
      <c r="T1474" s="17"/>
      <c r="U1474" s="17"/>
      <c r="V1474" s="17"/>
      <c r="W1474" s="17"/>
      <c r="X1474" s="17"/>
      <c r="Y1474" s="17"/>
      <c r="Z1474" s="17"/>
      <c r="AA1474" s="17"/>
    </row>
    <row r="1475" spans="1:27" customFormat="1" x14ac:dyDescent="0.2">
      <c r="A1475" s="17"/>
      <c r="B1475" s="17"/>
      <c r="C1475" s="17"/>
      <c r="D1475" s="17"/>
      <c r="E1475" s="17"/>
      <c r="F1475" s="17"/>
      <c r="G1475" s="23"/>
      <c r="Q1475" s="17"/>
      <c r="R1475" s="17"/>
      <c r="S1475" s="17"/>
      <c r="T1475" s="17"/>
      <c r="U1475" s="17"/>
      <c r="V1475" s="17"/>
      <c r="W1475" s="17"/>
      <c r="X1475" s="17"/>
      <c r="Y1475" s="17"/>
      <c r="Z1475" s="17"/>
      <c r="AA1475" s="17"/>
    </row>
    <row r="1476" spans="1:27" customFormat="1" x14ac:dyDescent="0.2">
      <c r="A1476" s="17"/>
      <c r="B1476" s="17"/>
      <c r="C1476" s="17"/>
      <c r="D1476" s="17"/>
      <c r="E1476" s="17"/>
      <c r="F1476" s="17"/>
      <c r="G1476" s="23"/>
      <c r="Q1476" s="17"/>
      <c r="R1476" s="17"/>
      <c r="S1476" s="17"/>
      <c r="T1476" s="17"/>
      <c r="U1476" s="17"/>
      <c r="V1476" s="17"/>
      <c r="W1476" s="17"/>
      <c r="X1476" s="17"/>
      <c r="Y1476" s="17"/>
      <c r="Z1476" s="17"/>
      <c r="AA1476" s="17"/>
    </row>
    <row r="1477" spans="1:27" customFormat="1" x14ac:dyDescent="0.2">
      <c r="A1477" s="17"/>
      <c r="B1477" s="17"/>
      <c r="C1477" s="17"/>
      <c r="D1477" s="17"/>
      <c r="E1477" s="17"/>
      <c r="F1477" s="17"/>
      <c r="G1477" s="23"/>
      <c r="Q1477" s="17"/>
      <c r="R1477" s="17"/>
      <c r="S1477" s="17"/>
      <c r="T1477" s="17"/>
      <c r="U1477" s="17"/>
      <c r="V1477" s="17"/>
      <c r="W1477" s="17"/>
      <c r="X1477" s="17"/>
      <c r="Y1477" s="17"/>
      <c r="Z1477" s="17"/>
      <c r="AA1477" s="17"/>
    </row>
    <row r="1478" spans="1:27" customFormat="1" x14ac:dyDescent="0.2">
      <c r="A1478" s="17"/>
      <c r="B1478" s="17"/>
      <c r="C1478" s="17"/>
      <c r="D1478" s="17"/>
      <c r="E1478" s="17"/>
      <c r="F1478" s="17"/>
      <c r="G1478" s="23"/>
      <c r="Q1478" s="17"/>
      <c r="R1478" s="17"/>
      <c r="S1478" s="17"/>
      <c r="T1478" s="17"/>
      <c r="U1478" s="17"/>
      <c r="V1478" s="17"/>
      <c r="W1478" s="17"/>
      <c r="X1478" s="17"/>
      <c r="Y1478" s="17"/>
      <c r="Z1478" s="17"/>
      <c r="AA1478" s="17"/>
    </row>
    <row r="1479" spans="1:27" customFormat="1" x14ac:dyDescent="0.2">
      <c r="A1479" s="17"/>
      <c r="B1479" s="17"/>
      <c r="C1479" s="17"/>
      <c r="D1479" s="17"/>
      <c r="E1479" s="17"/>
      <c r="F1479" s="17"/>
      <c r="G1479" s="23"/>
      <c r="Q1479" s="17"/>
      <c r="R1479" s="17"/>
      <c r="S1479" s="17"/>
      <c r="T1479" s="17"/>
      <c r="U1479" s="17"/>
      <c r="V1479" s="17"/>
      <c r="W1479" s="17"/>
      <c r="X1479" s="17"/>
      <c r="Y1479" s="17"/>
      <c r="Z1479" s="17"/>
      <c r="AA1479" s="17"/>
    </row>
    <row r="1480" spans="1:27" customFormat="1" x14ac:dyDescent="0.2">
      <c r="A1480" s="17"/>
      <c r="B1480" s="17"/>
      <c r="C1480" s="17"/>
      <c r="D1480" s="17"/>
      <c r="E1480" s="17"/>
      <c r="F1480" s="17"/>
      <c r="G1480" s="23"/>
      <c r="Q1480" s="17"/>
      <c r="R1480" s="17"/>
      <c r="S1480" s="17"/>
      <c r="T1480" s="17"/>
      <c r="U1480" s="17"/>
      <c r="V1480" s="17"/>
      <c r="W1480" s="17"/>
      <c r="X1480" s="17"/>
      <c r="Y1480" s="17"/>
      <c r="Z1480" s="17"/>
      <c r="AA1480" s="17"/>
    </row>
    <row r="1481" spans="1:27" customFormat="1" x14ac:dyDescent="0.2">
      <c r="A1481" s="17"/>
      <c r="B1481" s="17"/>
      <c r="C1481" s="17"/>
      <c r="D1481" s="17"/>
      <c r="E1481" s="17"/>
      <c r="F1481" s="17"/>
      <c r="G1481" s="23"/>
      <c r="Q1481" s="17"/>
      <c r="R1481" s="17"/>
      <c r="S1481" s="17"/>
      <c r="T1481" s="17"/>
      <c r="U1481" s="17"/>
      <c r="V1481" s="17"/>
      <c r="W1481" s="17"/>
      <c r="X1481" s="17"/>
      <c r="Y1481" s="17"/>
      <c r="Z1481" s="17"/>
      <c r="AA1481" s="17"/>
    </row>
    <row r="1482" spans="1:27" customFormat="1" x14ac:dyDescent="0.2">
      <c r="A1482" s="17"/>
      <c r="B1482" s="17"/>
      <c r="C1482" s="17"/>
      <c r="D1482" s="17"/>
      <c r="E1482" s="17"/>
      <c r="F1482" s="17"/>
      <c r="G1482" s="23"/>
      <c r="Q1482" s="17"/>
      <c r="R1482" s="17"/>
      <c r="S1482" s="17"/>
      <c r="T1482" s="17"/>
      <c r="U1482" s="17"/>
      <c r="V1482" s="17"/>
      <c r="W1482" s="17"/>
      <c r="X1482" s="17"/>
      <c r="Y1482" s="17"/>
      <c r="Z1482" s="17"/>
      <c r="AA1482" s="17"/>
    </row>
    <row r="1483" spans="1:27" customFormat="1" x14ac:dyDescent="0.2">
      <c r="A1483" s="17"/>
      <c r="B1483" s="17"/>
      <c r="C1483" s="17"/>
      <c r="D1483" s="17"/>
      <c r="E1483" s="17"/>
      <c r="F1483" s="17"/>
      <c r="G1483" s="23"/>
      <c r="Q1483" s="17"/>
      <c r="R1483" s="17"/>
      <c r="S1483" s="17"/>
      <c r="T1483" s="17"/>
      <c r="U1483" s="17"/>
      <c r="V1483" s="17"/>
      <c r="W1483" s="17"/>
      <c r="X1483" s="17"/>
      <c r="Y1483" s="17"/>
      <c r="Z1483" s="17"/>
      <c r="AA1483" s="17"/>
    </row>
    <row r="1484" spans="1:27" customFormat="1" x14ac:dyDescent="0.2">
      <c r="A1484" s="17"/>
      <c r="B1484" s="17"/>
      <c r="C1484" s="17"/>
      <c r="D1484" s="17"/>
      <c r="E1484" s="17"/>
      <c r="F1484" s="17"/>
      <c r="G1484" s="23"/>
      <c r="Q1484" s="17"/>
      <c r="R1484" s="17"/>
      <c r="S1484" s="17"/>
      <c r="T1484" s="17"/>
      <c r="U1484" s="17"/>
      <c r="V1484" s="17"/>
      <c r="W1484" s="17"/>
      <c r="X1484" s="17"/>
      <c r="Y1484" s="17"/>
      <c r="Z1484" s="17"/>
      <c r="AA1484" s="17"/>
    </row>
    <row r="1485" spans="1:27" customFormat="1" x14ac:dyDescent="0.2">
      <c r="A1485" s="17"/>
      <c r="B1485" s="17"/>
      <c r="C1485" s="17"/>
      <c r="D1485" s="17"/>
      <c r="E1485" s="17"/>
      <c r="F1485" s="17"/>
      <c r="G1485" s="23"/>
      <c r="Q1485" s="17"/>
      <c r="R1485" s="17"/>
      <c r="S1485" s="17"/>
      <c r="T1485" s="17"/>
      <c r="U1485" s="17"/>
      <c r="V1485" s="17"/>
      <c r="W1485" s="17"/>
      <c r="X1485" s="17"/>
      <c r="Y1485" s="17"/>
      <c r="Z1485" s="17"/>
      <c r="AA1485" s="17"/>
    </row>
    <row r="1486" spans="1:27" customFormat="1" x14ac:dyDescent="0.2">
      <c r="A1486" s="17"/>
      <c r="B1486" s="17"/>
      <c r="C1486" s="17"/>
      <c r="D1486" s="17"/>
      <c r="E1486" s="17"/>
      <c r="F1486" s="17"/>
      <c r="G1486" s="23"/>
      <c r="Q1486" s="17"/>
      <c r="R1486" s="17"/>
      <c r="S1486" s="17"/>
      <c r="T1486" s="17"/>
      <c r="U1486" s="17"/>
      <c r="V1486" s="17"/>
      <c r="W1486" s="17"/>
      <c r="X1486" s="17"/>
      <c r="Y1486" s="17"/>
      <c r="Z1486" s="17"/>
      <c r="AA1486" s="17"/>
    </row>
    <row r="1487" spans="1:27" customFormat="1" x14ac:dyDescent="0.2">
      <c r="A1487" s="17"/>
      <c r="B1487" s="17"/>
      <c r="C1487" s="17"/>
      <c r="D1487" s="17"/>
      <c r="E1487" s="17"/>
      <c r="F1487" s="17"/>
      <c r="G1487" s="23"/>
      <c r="Q1487" s="17"/>
      <c r="R1487" s="17"/>
      <c r="S1487" s="17"/>
      <c r="T1487" s="17"/>
      <c r="U1487" s="17"/>
      <c r="V1487" s="17"/>
      <c r="W1487" s="17"/>
      <c r="X1487" s="17"/>
      <c r="Y1487" s="17"/>
      <c r="Z1487" s="17"/>
      <c r="AA1487" s="17"/>
    </row>
    <row r="1488" spans="1:27" customFormat="1" x14ac:dyDescent="0.2">
      <c r="A1488" s="17"/>
      <c r="B1488" s="17"/>
      <c r="C1488" s="17"/>
      <c r="D1488" s="17"/>
      <c r="E1488" s="17"/>
      <c r="F1488" s="17"/>
      <c r="G1488" s="23"/>
      <c r="Q1488" s="17"/>
      <c r="R1488" s="17"/>
      <c r="S1488" s="17"/>
      <c r="T1488" s="17"/>
      <c r="U1488" s="17"/>
      <c r="V1488" s="17"/>
      <c r="W1488" s="17"/>
      <c r="X1488" s="17"/>
      <c r="Y1488" s="17"/>
      <c r="Z1488" s="17"/>
      <c r="AA1488" s="17"/>
    </row>
    <row r="1489" spans="1:27" customFormat="1" x14ac:dyDescent="0.2">
      <c r="A1489" s="17"/>
      <c r="B1489" s="17"/>
      <c r="C1489" s="17"/>
      <c r="D1489" s="17"/>
      <c r="E1489" s="17"/>
      <c r="F1489" s="17"/>
      <c r="G1489" s="23"/>
      <c r="Q1489" s="17"/>
      <c r="R1489" s="17"/>
      <c r="S1489" s="17"/>
      <c r="T1489" s="17"/>
      <c r="U1489" s="17"/>
      <c r="V1489" s="17"/>
      <c r="W1489" s="17"/>
      <c r="X1489" s="17"/>
      <c r="Y1489" s="17"/>
      <c r="Z1489" s="17"/>
      <c r="AA1489" s="17"/>
    </row>
    <row r="1490" spans="1:27" customFormat="1" x14ac:dyDescent="0.2">
      <c r="A1490" s="17"/>
      <c r="B1490" s="17"/>
      <c r="C1490" s="17"/>
      <c r="D1490" s="17"/>
      <c r="E1490" s="17"/>
      <c r="F1490" s="17"/>
      <c r="G1490" s="23"/>
      <c r="Q1490" s="17"/>
      <c r="R1490" s="17"/>
      <c r="S1490" s="17"/>
      <c r="T1490" s="17"/>
      <c r="U1490" s="17"/>
      <c r="V1490" s="17"/>
      <c r="W1490" s="17"/>
      <c r="X1490" s="17"/>
      <c r="Y1490" s="17"/>
      <c r="Z1490" s="17"/>
      <c r="AA1490" s="17"/>
    </row>
    <row r="1491" spans="1:27" customFormat="1" x14ac:dyDescent="0.2">
      <c r="A1491" s="17"/>
      <c r="B1491" s="17"/>
      <c r="C1491" s="17"/>
      <c r="D1491" s="17"/>
      <c r="E1491" s="17"/>
      <c r="F1491" s="17"/>
      <c r="G1491" s="23"/>
      <c r="Q1491" s="17"/>
      <c r="R1491" s="17"/>
      <c r="S1491" s="17"/>
      <c r="T1491" s="17"/>
      <c r="U1491" s="17"/>
      <c r="V1491" s="17"/>
      <c r="W1491" s="17"/>
      <c r="X1491" s="17"/>
      <c r="Y1491" s="17"/>
      <c r="Z1491" s="17"/>
      <c r="AA1491" s="17"/>
    </row>
    <row r="1492" spans="1:27" customFormat="1" x14ac:dyDescent="0.2">
      <c r="A1492" s="17"/>
      <c r="B1492" s="17"/>
      <c r="C1492" s="17"/>
      <c r="D1492" s="17"/>
      <c r="E1492" s="17"/>
      <c r="F1492" s="17"/>
      <c r="G1492" s="23"/>
      <c r="Q1492" s="17"/>
      <c r="R1492" s="17"/>
      <c r="S1492" s="17"/>
      <c r="T1492" s="17"/>
      <c r="U1492" s="17"/>
      <c r="V1492" s="17"/>
      <c r="W1492" s="17"/>
      <c r="X1492" s="17"/>
      <c r="Y1492" s="17"/>
      <c r="Z1492" s="17"/>
      <c r="AA1492" s="17"/>
    </row>
    <row r="1493" spans="1:27" customFormat="1" x14ac:dyDescent="0.2">
      <c r="A1493" s="17"/>
      <c r="B1493" s="17"/>
      <c r="C1493" s="17"/>
      <c r="D1493" s="17"/>
      <c r="E1493" s="17"/>
      <c r="F1493" s="17"/>
      <c r="G1493" s="23"/>
      <c r="Q1493" s="17"/>
      <c r="R1493" s="17"/>
      <c r="S1493" s="17"/>
      <c r="T1493" s="17"/>
      <c r="U1493" s="17"/>
      <c r="V1493" s="17"/>
      <c r="W1493" s="17"/>
      <c r="X1493" s="17"/>
      <c r="Y1493" s="17"/>
      <c r="Z1493" s="17"/>
      <c r="AA1493" s="17"/>
    </row>
    <row r="1494" spans="1:27" customFormat="1" x14ac:dyDescent="0.2">
      <c r="A1494" s="17"/>
      <c r="B1494" s="17"/>
      <c r="C1494" s="17"/>
      <c r="D1494" s="17"/>
      <c r="E1494" s="17"/>
      <c r="F1494" s="17"/>
      <c r="G1494" s="23"/>
      <c r="Q1494" s="17"/>
      <c r="R1494" s="17"/>
      <c r="S1494" s="17"/>
      <c r="T1494" s="17"/>
      <c r="U1494" s="17"/>
      <c r="V1494" s="17"/>
      <c r="W1494" s="17"/>
      <c r="X1494" s="17"/>
      <c r="Y1494" s="17"/>
      <c r="Z1494" s="17"/>
      <c r="AA1494" s="17"/>
    </row>
    <row r="1495" spans="1:27" customFormat="1" x14ac:dyDescent="0.2">
      <c r="A1495" s="17"/>
      <c r="B1495" s="17"/>
      <c r="C1495" s="17"/>
      <c r="D1495" s="17"/>
      <c r="E1495" s="17"/>
      <c r="F1495" s="17"/>
      <c r="G1495" s="23"/>
      <c r="Q1495" s="17"/>
      <c r="R1495" s="17"/>
      <c r="S1495" s="17"/>
      <c r="T1495" s="17"/>
      <c r="U1495" s="17"/>
      <c r="V1495" s="17"/>
      <c r="W1495" s="17"/>
      <c r="X1495" s="17"/>
      <c r="Y1495" s="17"/>
      <c r="Z1495" s="17"/>
      <c r="AA1495" s="17"/>
    </row>
    <row r="1496" spans="1:27" customFormat="1" x14ac:dyDescent="0.2">
      <c r="A1496" s="17"/>
      <c r="B1496" s="17"/>
      <c r="C1496" s="17"/>
      <c r="D1496" s="17"/>
      <c r="E1496" s="17"/>
      <c r="F1496" s="17"/>
      <c r="G1496" s="23"/>
      <c r="Q1496" s="17"/>
      <c r="R1496" s="17"/>
      <c r="S1496" s="17"/>
      <c r="T1496" s="17"/>
      <c r="U1496" s="17"/>
      <c r="V1496" s="17"/>
      <c r="W1496" s="17"/>
      <c r="X1496" s="17"/>
      <c r="Y1496" s="17"/>
      <c r="Z1496" s="17"/>
      <c r="AA1496" s="17"/>
    </row>
    <row r="1497" spans="1:27" customFormat="1" x14ac:dyDescent="0.2">
      <c r="A1497" s="17"/>
      <c r="B1497" s="17"/>
      <c r="C1497" s="17"/>
      <c r="D1497" s="17"/>
      <c r="E1497" s="17"/>
      <c r="F1497" s="17"/>
      <c r="G1497" s="23"/>
      <c r="Q1497" s="17"/>
      <c r="R1497" s="17"/>
      <c r="S1497" s="17"/>
      <c r="T1497" s="17"/>
      <c r="U1497" s="17"/>
      <c r="V1497" s="17"/>
      <c r="W1497" s="17"/>
      <c r="X1497" s="17"/>
      <c r="Y1497" s="17"/>
      <c r="Z1497" s="17"/>
      <c r="AA1497" s="17"/>
    </row>
    <row r="1498" spans="1:27" customFormat="1" x14ac:dyDescent="0.2">
      <c r="A1498" s="17"/>
      <c r="B1498" s="17"/>
      <c r="C1498" s="17"/>
      <c r="D1498" s="17"/>
      <c r="E1498" s="17"/>
      <c r="F1498" s="17"/>
      <c r="G1498" s="23"/>
      <c r="Q1498" s="17"/>
      <c r="R1498" s="17"/>
      <c r="S1498" s="17"/>
      <c r="T1498" s="17"/>
      <c r="U1498" s="17"/>
      <c r="V1498" s="17"/>
      <c r="W1498" s="17"/>
      <c r="X1498" s="17"/>
      <c r="Y1498" s="17"/>
      <c r="Z1498" s="17"/>
      <c r="AA1498" s="17"/>
    </row>
    <row r="1499" spans="1:27" customFormat="1" x14ac:dyDescent="0.2">
      <c r="A1499" s="17"/>
      <c r="B1499" s="17"/>
      <c r="C1499" s="17"/>
      <c r="D1499" s="17"/>
      <c r="E1499" s="17"/>
      <c r="F1499" s="17"/>
      <c r="G1499" s="23"/>
      <c r="Q1499" s="17"/>
      <c r="R1499" s="17"/>
      <c r="S1499" s="17"/>
      <c r="T1499" s="17"/>
      <c r="U1499" s="17"/>
      <c r="V1499" s="17"/>
      <c r="W1499" s="17"/>
      <c r="X1499" s="17"/>
      <c r="Y1499" s="17"/>
      <c r="Z1499" s="17"/>
      <c r="AA1499" s="17"/>
    </row>
    <row r="1500" spans="1:27" customFormat="1" x14ac:dyDescent="0.2">
      <c r="A1500" s="17"/>
      <c r="B1500" s="17"/>
      <c r="C1500" s="17"/>
      <c r="D1500" s="17"/>
      <c r="E1500" s="17"/>
      <c r="F1500" s="17"/>
      <c r="G1500" s="23"/>
      <c r="Q1500" s="17"/>
      <c r="R1500" s="17"/>
      <c r="S1500" s="17"/>
      <c r="T1500" s="17"/>
      <c r="U1500" s="17"/>
      <c r="V1500" s="17"/>
      <c r="W1500" s="17"/>
      <c r="X1500" s="17"/>
      <c r="Y1500" s="17"/>
      <c r="Z1500" s="17"/>
      <c r="AA1500" s="17"/>
    </row>
    <row r="1501" spans="1:27" customFormat="1" x14ac:dyDescent="0.2">
      <c r="A1501" s="17"/>
      <c r="B1501" s="17"/>
      <c r="C1501" s="17"/>
      <c r="D1501" s="17"/>
      <c r="E1501" s="17"/>
      <c r="F1501" s="17"/>
      <c r="G1501" s="23"/>
      <c r="Q1501" s="17"/>
      <c r="R1501" s="17"/>
      <c r="S1501" s="17"/>
      <c r="T1501" s="17"/>
      <c r="U1501" s="17"/>
      <c r="V1501" s="17"/>
      <c r="W1501" s="17"/>
      <c r="X1501" s="17"/>
      <c r="Y1501" s="17"/>
      <c r="Z1501" s="17"/>
      <c r="AA1501" s="17"/>
    </row>
    <row r="1502" spans="1:27" customFormat="1" x14ac:dyDescent="0.2">
      <c r="A1502" s="17"/>
      <c r="B1502" s="17"/>
      <c r="C1502" s="17"/>
      <c r="D1502" s="17"/>
      <c r="E1502" s="17"/>
      <c r="F1502" s="17"/>
      <c r="G1502" s="23"/>
      <c r="Q1502" s="17"/>
      <c r="R1502" s="17"/>
      <c r="S1502" s="17"/>
      <c r="T1502" s="17"/>
      <c r="U1502" s="17"/>
      <c r="V1502" s="17"/>
      <c r="W1502" s="17"/>
      <c r="X1502" s="17"/>
      <c r="Y1502" s="17"/>
      <c r="Z1502" s="17"/>
      <c r="AA1502" s="17"/>
    </row>
    <row r="1503" spans="1:27" customFormat="1" x14ac:dyDescent="0.2">
      <c r="A1503" s="17"/>
      <c r="B1503" s="17"/>
      <c r="C1503" s="17"/>
      <c r="D1503" s="17"/>
      <c r="E1503" s="17"/>
      <c r="F1503" s="17"/>
      <c r="G1503" s="23"/>
      <c r="Q1503" s="17"/>
      <c r="R1503" s="17"/>
      <c r="S1503" s="17"/>
      <c r="T1503" s="17"/>
      <c r="U1503" s="17"/>
      <c r="V1503" s="17"/>
      <c r="W1503" s="17"/>
      <c r="X1503" s="17"/>
      <c r="Y1503" s="17"/>
      <c r="Z1503" s="17"/>
      <c r="AA1503" s="17"/>
    </row>
    <row r="1504" spans="1:27" customFormat="1" x14ac:dyDescent="0.2">
      <c r="A1504" s="17"/>
      <c r="B1504" s="17"/>
      <c r="C1504" s="17"/>
      <c r="D1504" s="17"/>
      <c r="E1504" s="17"/>
      <c r="F1504" s="17"/>
      <c r="G1504" s="23"/>
      <c r="Q1504" s="17"/>
      <c r="R1504" s="17"/>
      <c r="S1504" s="17"/>
      <c r="T1504" s="17"/>
      <c r="U1504" s="17"/>
      <c r="V1504" s="17"/>
      <c r="W1504" s="17"/>
      <c r="X1504" s="17"/>
      <c r="Y1504" s="17"/>
      <c r="Z1504" s="17"/>
      <c r="AA1504" s="17"/>
    </row>
    <row r="1505" spans="1:27" customFormat="1" x14ac:dyDescent="0.2">
      <c r="A1505" s="17"/>
      <c r="B1505" s="17"/>
      <c r="C1505" s="17"/>
      <c r="D1505" s="17"/>
      <c r="E1505" s="17"/>
      <c r="F1505" s="17"/>
      <c r="G1505" s="23"/>
      <c r="Q1505" s="17"/>
      <c r="R1505" s="17"/>
      <c r="S1505" s="17"/>
      <c r="T1505" s="17"/>
      <c r="U1505" s="17"/>
      <c r="V1505" s="17"/>
      <c r="W1505" s="17"/>
      <c r="X1505" s="17"/>
      <c r="Y1505" s="17"/>
      <c r="Z1505" s="17"/>
      <c r="AA1505" s="17"/>
    </row>
    <row r="1506" spans="1:27" customFormat="1" x14ac:dyDescent="0.2">
      <c r="A1506" s="17"/>
      <c r="B1506" s="17"/>
      <c r="C1506" s="17"/>
      <c r="D1506" s="17"/>
      <c r="E1506" s="17"/>
      <c r="F1506" s="17"/>
      <c r="G1506" s="23"/>
      <c r="Q1506" s="17"/>
      <c r="R1506" s="17"/>
      <c r="S1506" s="17"/>
      <c r="T1506" s="17"/>
      <c r="U1506" s="17"/>
      <c r="V1506" s="17"/>
      <c r="W1506" s="17"/>
      <c r="X1506" s="17"/>
      <c r="Y1506" s="17"/>
      <c r="Z1506" s="17"/>
      <c r="AA1506" s="17"/>
    </row>
    <row r="1507" spans="1:27" customFormat="1" x14ac:dyDescent="0.2">
      <c r="A1507" s="17"/>
      <c r="B1507" s="17"/>
      <c r="C1507" s="17"/>
      <c r="D1507" s="17"/>
      <c r="E1507" s="17"/>
      <c r="F1507" s="17"/>
      <c r="G1507" s="23"/>
      <c r="Q1507" s="17"/>
      <c r="R1507" s="17"/>
      <c r="S1507" s="17"/>
      <c r="T1507" s="17"/>
      <c r="U1507" s="17"/>
      <c r="V1507" s="17"/>
      <c r="W1507" s="17"/>
      <c r="X1507" s="17"/>
      <c r="Y1507" s="17"/>
      <c r="Z1507" s="17"/>
      <c r="AA1507" s="17"/>
    </row>
    <row r="1508" spans="1:27" customFormat="1" x14ac:dyDescent="0.2">
      <c r="A1508" s="17"/>
      <c r="B1508" s="17"/>
      <c r="C1508" s="17"/>
      <c r="D1508" s="17"/>
      <c r="E1508" s="17"/>
      <c r="F1508" s="17"/>
      <c r="G1508" s="23"/>
      <c r="Q1508" s="17"/>
      <c r="R1508" s="17"/>
      <c r="S1508" s="17"/>
      <c r="T1508" s="17"/>
      <c r="U1508" s="17"/>
      <c r="V1508" s="17"/>
      <c r="W1508" s="17"/>
      <c r="X1508" s="17"/>
      <c r="Y1508" s="17"/>
      <c r="Z1508" s="17"/>
      <c r="AA1508" s="17"/>
    </row>
    <row r="1509" spans="1:27" customFormat="1" x14ac:dyDescent="0.2">
      <c r="A1509" s="17"/>
      <c r="B1509" s="17"/>
      <c r="C1509" s="17"/>
      <c r="D1509" s="17"/>
      <c r="E1509" s="17"/>
      <c r="F1509" s="17"/>
      <c r="G1509" s="23"/>
      <c r="Q1509" s="17"/>
      <c r="R1509" s="17"/>
      <c r="S1509" s="17"/>
      <c r="T1509" s="17"/>
      <c r="U1509" s="17"/>
      <c r="V1509" s="17"/>
      <c r="W1509" s="17"/>
      <c r="X1509" s="17"/>
      <c r="Y1509" s="17"/>
      <c r="Z1509" s="17"/>
      <c r="AA1509" s="17"/>
    </row>
    <row r="1510" spans="1:27" customFormat="1" x14ac:dyDescent="0.2">
      <c r="A1510" s="17"/>
      <c r="B1510" s="17"/>
      <c r="C1510" s="17"/>
      <c r="D1510" s="17"/>
      <c r="E1510" s="17"/>
      <c r="F1510" s="17"/>
      <c r="G1510" s="23"/>
      <c r="Q1510" s="17"/>
      <c r="R1510" s="17"/>
      <c r="S1510" s="17"/>
      <c r="T1510" s="17"/>
      <c r="U1510" s="17"/>
      <c r="V1510" s="17"/>
      <c r="W1510" s="17"/>
      <c r="X1510" s="17"/>
      <c r="Y1510" s="17"/>
      <c r="Z1510" s="17"/>
      <c r="AA1510" s="17"/>
    </row>
    <row r="1511" spans="1:27" customFormat="1" x14ac:dyDescent="0.2">
      <c r="A1511" s="17"/>
      <c r="B1511" s="17"/>
      <c r="C1511" s="17"/>
      <c r="D1511" s="17"/>
      <c r="E1511" s="17"/>
      <c r="F1511" s="17"/>
      <c r="G1511" s="23"/>
      <c r="Q1511" s="17"/>
      <c r="R1511" s="17"/>
      <c r="S1511" s="17"/>
      <c r="T1511" s="17"/>
      <c r="U1511" s="17"/>
      <c r="V1511" s="17"/>
      <c r="W1511" s="17"/>
      <c r="X1511" s="17"/>
      <c r="Y1511" s="17"/>
      <c r="Z1511" s="17"/>
      <c r="AA1511" s="17"/>
    </row>
    <row r="1512" spans="1:27" customFormat="1" x14ac:dyDescent="0.2">
      <c r="A1512" s="17"/>
      <c r="B1512" s="17"/>
      <c r="C1512" s="17"/>
      <c r="D1512" s="17"/>
      <c r="E1512" s="17"/>
      <c r="F1512" s="17"/>
      <c r="G1512" s="23"/>
      <c r="Q1512" s="17"/>
      <c r="R1512" s="17"/>
      <c r="S1512" s="17"/>
      <c r="T1512" s="17"/>
      <c r="U1512" s="17"/>
      <c r="V1512" s="17"/>
      <c r="W1512" s="17"/>
      <c r="X1512" s="17"/>
      <c r="Y1512" s="17"/>
      <c r="Z1512" s="17"/>
      <c r="AA1512" s="17"/>
    </row>
    <row r="1513" spans="1:27" customFormat="1" x14ac:dyDescent="0.2">
      <c r="A1513" s="17"/>
      <c r="B1513" s="17"/>
      <c r="C1513" s="17"/>
      <c r="D1513" s="17"/>
      <c r="E1513" s="17"/>
      <c r="F1513" s="17"/>
      <c r="G1513" s="23"/>
      <c r="Q1513" s="17"/>
      <c r="R1513" s="17"/>
      <c r="S1513" s="17"/>
      <c r="T1513" s="17"/>
      <c r="U1513" s="17"/>
      <c r="V1513" s="17"/>
      <c r="W1513" s="17"/>
      <c r="X1513" s="17"/>
      <c r="Y1513" s="17"/>
      <c r="Z1513" s="17"/>
      <c r="AA1513" s="17"/>
    </row>
    <row r="1514" spans="1:27" customFormat="1" x14ac:dyDescent="0.2">
      <c r="A1514" s="17"/>
      <c r="B1514" s="17"/>
      <c r="C1514" s="17"/>
      <c r="D1514" s="17"/>
      <c r="E1514" s="17"/>
      <c r="F1514" s="17"/>
      <c r="G1514" s="23"/>
      <c r="Q1514" s="17"/>
      <c r="R1514" s="17"/>
      <c r="S1514" s="17"/>
      <c r="T1514" s="17"/>
      <c r="U1514" s="17"/>
      <c r="V1514" s="17"/>
      <c r="W1514" s="17"/>
      <c r="X1514" s="17"/>
      <c r="Y1514" s="17"/>
      <c r="Z1514" s="17"/>
      <c r="AA1514" s="17"/>
    </row>
    <row r="1515" spans="1:27" customFormat="1" x14ac:dyDescent="0.2">
      <c r="A1515" s="17"/>
      <c r="B1515" s="17"/>
      <c r="C1515" s="17"/>
      <c r="D1515" s="17"/>
      <c r="E1515" s="17"/>
      <c r="F1515" s="17"/>
      <c r="G1515" s="23"/>
      <c r="Q1515" s="17"/>
      <c r="R1515" s="17"/>
      <c r="S1515" s="17"/>
      <c r="T1515" s="17"/>
      <c r="U1515" s="17"/>
      <c r="V1515" s="17"/>
      <c r="W1515" s="17"/>
      <c r="X1515" s="17"/>
      <c r="Y1515" s="17"/>
      <c r="Z1515" s="17"/>
      <c r="AA1515" s="17"/>
    </row>
    <row r="1516" spans="1:27" customFormat="1" x14ac:dyDescent="0.2">
      <c r="A1516" s="17"/>
      <c r="B1516" s="17"/>
      <c r="C1516" s="17"/>
      <c r="D1516" s="17"/>
      <c r="E1516" s="17"/>
      <c r="F1516" s="17"/>
      <c r="G1516" s="23"/>
      <c r="Q1516" s="17"/>
      <c r="R1516" s="17"/>
      <c r="S1516" s="17"/>
      <c r="T1516" s="17"/>
      <c r="U1516" s="17"/>
      <c r="V1516" s="17"/>
      <c r="W1516" s="17"/>
      <c r="X1516" s="17"/>
      <c r="Y1516" s="17"/>
      <c r="Z1516" s="17"/>
      <c r="AA1516" s="17"/>
    </row>
    <row r="1517" spans="1:27" customFormat="1" x14ac:dyDescent="0.2">
      <c r="A1517" s="17"/>
      <c r="B1517" s="17"/>
      <c r="C1517" s="17"/>
      <c r="D1517" s="17"/>
      <c r="E1517" s="17"/>
      <c r="F1517" s="17"/>
      <c r="G1517" s="23"/>
      <c r="Q1517" s="17"/>
      <c r="R1517" s="17"/>
      <c r="S1517" s="17"/>
      <c r="T1517" s="17"/>
      <c r="U1517" s="17"/>
      <c r="V1517" s="17"/>
      <c r="W1517" s="17"/>
      <c r="X1517" s="17"/>
      <c r="Y1517" s="17"/>
      <c r="Z1517" s="17"/>
      <c r="AA1517" s="17"/>
    </row>
    <row r="1518" spans="1:27" customFormat="1" x14ac:dyDescent="0.2">
      <c r="A1518" s="17"/>
      <c r="B1518" s="17"/>
      <c r="C1518" s="17"/>
      <c r="D1518" s="17"/>
      <c r="E1518" s="17"/>
      <c r="F1518" s="17"/>
      <c r="G1518" s="23"/>
      <c r="Q1518" s="17"/>
      <c r="R1518" s="17"/>
      <c r="S1518" s="17"/>
      <c r="T1518" s="17"/>
      <c r="U1518" s="17"/>
      <c r="V1518" s="17"/>
      <c r="W1518" s="17"/>
      <c r="X1518" s="17"/>
      <c r="Y1518" s="17"/>
      <c r="Z1518" s="17"/>
      <c r="AA1518" s="17"/>
    </row>
    <row r="1519" spans="1:27" customFormat="1" x14ac:dyDescent="0.2">
      <c r="A1519" s="17"/>
      <c r="B1519" s="17"/>
      <c r="C1519" s="17"/>
      <c r="D1519" s="17"/>
      <c r="E1519" s="17"/>
      <c r="F1519" s="17"/>
      <c r="G1519" s="23"/>
      <c r="Q1519" s="17"/>
      <c r="R1519" s="17"/>
      <c r="S1519" s="17"/>
      <c r="T1519" s="17"/>
      <c r="U1519" s="17"/>
      <c r="V1519" s="17"/>
      <c r="W1519" s="17"/>
      <c r="X1519" s="17"/>
      <c r="Y1519" s="17"/>
      <c r="Z1519" s="17"/>
      <c r="AA1519" s="17"/>
    </row>
    <row r="1520" spans="1:27" customFormat="1" x14ac:dyDescent="0.2">
      <c r="A1520" s="17"/>
      <c r="B1520" s="17"/>
      <c r="C1520" s="17"/>
      <c r="D1520" s="17"/>
      <c r="E1520" s="17"/>
      <c r="F1520" s="17"/>
      <c r="G1520" s="23"/>
      <c r="Q1520" s="17"/>
      <c r="R1520" s="17"/>
      <c r="S1520" s="17"/>
      <c r="T1520" s="17"/>
      <c r="U1520" s="17"/>
      <c r="V1520" s="17"/>
      <c r="W1520" s="17"/>
      <c r="X1520" s="17"/>
      <c r="Y1520" s="17"/>
      <c r="Z1520" s="17"/>
      <c r="AA1520" s="17"/>
    </row>
    <row r="1521" spans="1:27" customFormat="1" x14ac:dyDescent="0.2">
      <c r="A1521" s="17"/>
      <c r="B1521" s="17"/>
      <c r="C1521" s="17"/>
      <c r="D1521" s="17"/>
      <c r="E1521" s="17"/>
      <c r="F1521" s="17"/>
      <c r="G1521" s="23"/>
      <c r="Q1521" s="17"/>
      <c r="R1521" s="17"/>
      <c r="S1521" s="17"/>
      <c r="T1521" s="17"/>
      <c r="U1521" s="17"/>
      <c r="V1521" s="17"/>
      <c r="W1521" s="17"/>
      <c r="X1521" s="17"/>
      <c r="Y1521" s="17"/>
      <c r="Z1521" s="17"/>
      <c r="AA1521" s="17"/>
    </row>
    <row r="1522" spans="1:27" customFormat="1" x14ac:dyDescent="0.2">
      <c r="A1522" s="17"/>
      <c r="B1522" s="17"/>
      <c r="C1522" s="17"/>
      <c r="D1522" s="17"/>
      <c r="E1522" s="17"/>
      <c r="F1522" s="17"/>
      <c r="G1522" s="23"/>
      <c r="Q1522" s="17"/>
      <c r="R1522" s="17"/>
      <c r="S1522" s="17"/>
      <c r="T1522" s="17"/>
      <c r="U1522" s="17"/>
      <c r="V1522" s="17"/>
      <c r="W1522" s="17"/>
      <c r="X1522" s="17"/>
      <c r="Y1522" s="17"/>
      <c r="Z1522" s="17"/>
      <c r="AA1522" s="17"/>
    </row>
    <row r="1523" spans="1:27" customFormat="1" x14ac:dyDescent="0.2">
      <c r="A1523" s="17"/>
      <c r="B1523" s="17"/>
      <c r="C1523" s="17"/>
      <c r="D1523" s="17"/>
      <c r="E1523" s="17"/>
      <c r="F1523" s="17"/>
      <c r="G1523" s="23"/>
      <c r="Q1523" s="17"/>
      <c r="R1523" s="17"/>
      <c r="S1523" s="17"/>
      <c r="T1523" s="17"/>
      <c r="U1523" s="17"/>
      <c r="V1523" s="17"/>
      <c r="W1523" s="17"/>
      <c r="X1523" s="17"/>
      <c r="Y1523" s="17"/>
      <c r="Z1523" s="17"/>
      <c r="AA1523" s="17"/>
    </row>
    <row r="1524" spans="1:27" customFormat="1" x14ac:dyDescent="0.2">
      <c r="A1524" s="17"/>
      <c r="B1524" s="17"/>
      <c r="C1524" s="17"/>
      <c r="D1524" s="17"/>
      <c r="E1524" s="17"/>
      <c r="F1524" s="17"/>
      <c r="G1524" s="23"/>
      <c r="Q1524" s="17"/>
      <c r="R1524" s="17"/>
      <c r="S1524" s="17"/>
      <c r="T1524" s="17"/>
      <c r="U1524" s="17"/>
      <c r="V1524" s="17"/>
      <c r="W1524" s="17"/>
      <c r="X1524" s="17"/>
      <c r="Y1524" s="17"/>
      <c r="Z1524" s="17"/>
      <c r="AA1524" s="17"/>
    </row>
    <row r="1525" spans="1:27" customFormat="1" x14ac:dyDescent="0.2">
      <c r="A1525" s="17"/>
      <c r="B1525" s="17"/>
      <c r="C1525" s="17"/>
      <c r="D1525" s="17"/>
      <c r="E1525" s="17"/>
      <c r="F1525" s="17"/>
      <c r="G1525" s="23"/>
      <c r="Q1525" s="17"/>
      <c r="R1525" s="17"/>
      <c r="S1525" s="17"/>
      <c r="T1525" s="17"/>
      <c r="U1525" s="17"/>
      <c r="V1525" s="17"/>
      <c r="W1525" s="17"/>
      <c r="X1525" s="17"/>
      <c r="Y1525" s="17"/>
      <c r="Z1525" s="17"/>
      <c r="AA1525" s="17"/>
    </row>
    <row r="1526" spans="1:27" customFormat="1" x14ac:dyDescent="0.2">
      <c r="A1526" s="17"/>
      <c r="B1526" s="17"/>
      <c r="C1526" s="17"/>
      <c r="D1526" s="17"/>
      <c r="E1526" s="17"/>
      <c r="F1526" s="17"/>
      <c r="G1526" s="23"/>
      <c r="Q1526" s="17"/>
      <c r="R1526" s="17"/>
      <c r="S1526" s="17"/>
      <c r="T1526" s="17"/>
      <c r="U1526" s="17"/>
      <c r="V1526" s="17"/>
      <c r="W1526" s="17"/>
      <c r="X1526" s="17"/>
      <c r="Y1526" s="17"/>
      <c r="Z1526" s="17"/>
      <c r="AA1526" s="17"/>
    </row>
    <row r="1527" spans="1:27" customFormat="1" x14ac:dyDescent="0.2">
      <c r="A1527" s="17"/>
      <c r="B1527" s="17"/>
      <c r="C1527" s="17"/>
      <c r="D1527" s="17"/>
      <c r="E1527" s="17"/>
      <c r="F1527" s="17"/>
      <c r="G1527" s="23"/>
      <c r="Q1527" s="17"/>
      <c r="R1527" s="17"/>
      <c r="S1527" s="17"/>
      <c r="T1527" s="17"/>
      <c r="U1527" s="17"/>
      <c r="V1527" s="17"/>
      <c r="W1527" s="17"/>
      <c r="X1527" s="17"/>
      <c r="Y1527" s="17"/>
      <c r="Z1527" s="17"/>
      <c r="AA1527" s="17"/>
    </row>
    <row r="1528" spans="1:27" customFormat="1" x14ac:dyDescent="0.2">
      <c r="A1528" s="17"/>
      <c r="B1528" s="17"/>
      <c r="C1528" s="17"/>
      <c r="D1528" s="17"/>
      <c r="E1528" s="17"/>
      <c r="F1528" s="17"/>
      <c r="G1528" s="23"/>
      <c r="Q1528" s="17"/>
      <c r="R1528" s="17"/>
      <c r="S1528" s="17"/>
      <c r="T1528" s="17"/>
      <c r="U1528" s="17"/>
      <c r="V1528" s="17"/>
      <c r="W1528" s="17"/>
      <c r="X1528" s="17"/>
      <c r="Y1528" s="17"/>
      <c r="Z1528" s="17"/>
      <c r="AA1528" s="17"/>
    </row>
    <row r="1529" spans="1:27" customFormat="1" x14ac:dyDescent="0.2">
      <c r="A1529" s="17"/>
      <c r="B1529" s="17"/>
      <c r="C1529" s="17"/>
      <c r="D1529" s="17"/>
      <c r="E1529" s="17"/>
      <c r="F1529" s="17"/>
      <c r="G1529" s="23"/>
      <c r="Q1529" s="17"/>
      <c r="R1529" s="17"/>
      <c r="S1529" s="17"/>
      <c r="T1529" s="17"/>
      <c r="U1529" s="17"/>
      <c r="V1529" s="17"/>
      <c r="W1529" s="17"/>
      <c r="X1529" s="17"/>
      <c r="Y1529" s="17"/>
      <c r="Z1529" s="17"/>
      <c r="AA1529" s="17"/>
    </row>
    <row r="1530" spans="1:27" customFormat="1" x14ac:dyDescent="0.2">
      <c r="A1530" s="17"/>
      <c r="B1530" s="17"/>
      <c r="C1530" s="17"/>
      <c r="D1530" s="17"/>
      <c r="E1530" s="17"/>
      <c r="F1530" s="17"/>
      <c r="G1530" s="23"/>
      <c r="Q1530" s="17"/>
      <c r="R1530" s="17"/>
      <c r="S1530" s="17"/>
      <c r="T1530" s="17"/>
      <c r="U1530" s="17"/>
      <c r="V1530" s="17"/>
      <c r="W1530" s="17"/>
      <c r="X1530" s="17"/>
      <c r="Y1530" s="17"/>
      <c r="Z1530" s="17"/>
      <c r="AA1530" s="17"/>
    </row>
    <row r="1531" spans="1:27" customFormat="1" x14ac:dyDescent="0.2">
      <c r="A1531" s="17"/>
      <c r="B1531" s="17"/>
      <c r="C1531" s="17"/>
      <c r="D1531" s="17"/>
      <c r="E1531" s="17"/>
      <c r="F1531" s="17"/>
      <c r="G1531" s="23"/>
      <c r="Q1531" s="17"/>
      <c r="R1531" s="17"/>
      <c r="S1531" s="17"/>
      <c r="T1531" s="17"/>
      <c r="U1531" s="17"/>
      <c r="V1531" s="17"/>
      <c r="W1531" s="17"/>
      <c r="X1531" s="17"/>
      <c r="Y1531" s="17"/>
      <c r="Z1531" s="17"/>
      <c r="AA1531" s="17"/>
    </row>
    <row r="1532" spans="1:27" customFormat="1" x14ac:dyDescent="0.2">
      <c r="A1532" s="17"/>
      <c r="B1532" s="17"/>
      <c r="C1532" s="17"/>
      <c r="D1532" s="17"/>
      <c r="E1532" s="17"/>
      <c r="F1532" s="17"/>
      <c r="G1532" s="23"/>
      <c r="Q1532" s="17"/>
      <c r="R1532" s="17"/>
      <c r="S1532" s="17"/>
      <c r="T1532" s="17"/>
      <c r="U1532" s="17"/>
      <c r="V1532" s="17"/>
      <c r="W1532" s="17"/>
      <c r="X1532" s="17"/>
      <c r="Y1532" s="17"/>
      <c r="Z1532" s="17"/>
      <c r="AA1532" s="17"/>
    </row>
    <row r="1533" spans="1:27" customFormat="1" x14ac:dyDescent="0.2">
      <c r="A1533" s="17"/>
      <c r="B1533" s="17"/>
      <c r="C1533" s="17"/>
      <c r="D1533" s="17"/>
      <c r="E1533" s="17"/>
      <c r="F1533" s="17"/>
      <c r="G1533" s="23"/>
      <c r="Q1533" s="17"/>
      <c r="R1533" s="17"/>
      <c r="S1533" s="17"/>
      <c r="T1533" s="17"/>
      <c r="U1533" s="17"/>
      <c r="V1533" s="17"/>
      <c r="W1533" s="17"/>
      <c r="X1533" s="17"/>
      <c r="Y1533" s="17"/>
      <c r="Z1533" s="17"/>
      <c r="AA1533" s="17"/>
    </row>
    <row r="1534" spans="1:27" customFormat="1" x14ac:dyDescent="0.2">
      <c r="A1534" s="17"/>
      <c r="B1534" s="17"/>
      <c r="C1534" s="17"/>
      <c r="D1534" s="17"/>
      <c r="E1534" s="17"/>
      <c r="F1534" s="17"/>
      <c r="G1534" s="23"/>
      <c r="Q1534" s="17"/>
      <c r="R1534" s="17"/>
      <c r="S1534" s="17"/>
      <c r="T1534" s="17"/>
      <c r="U1534" s="17"/>
      <c r="V1534" s="17"/>
      <c r="W1534" s="17"/>
      <c r="X1534" s="17"/>
      <c r="Y1534" s="17"/>
      <c r="Z1534" s="17"/>
      <c r="AA1534" s="17"/>
    </row>
    <row r="1535" spans="1:27" customFormat="1" x14ac:dyDescent="0.2">
      <c r="A1535" s="17"/>
      <c r="B1535" s="17"/>
      <c r="C1535" s="17"/>
      <c r="D1535" s="17"/>
      <c r="E1535" s="17"/>
      <c r="F1535" s="17"/>
      <c r="G1535" s="23"/>
      <c r="Q1535" s="17"/>
      <c r="R1535" s="17"/>
      <c r="S1535" s="17"/>
      <c r="T1535" s="17"/>
      <c r="U1535" s="17"/>
      <c r="V1535" s="17"/>
      <c r="W1535" s="17"/>
      <c r="X1535" s="17"/>
      <c r="Y1535" s="17"/>
      <c r="Z1535" s="17"/>
      <c r="AA1535" s="17"/>
    </row>
    <row r="1536" spans="1:27" customFormat="1" x14ac:dyDescent="0.2">
      <c r="A1536" s="17"/>
      <c r="B1536" s="17"/>
      <c r="C1536" s="17"/>
      <c r="D1536" s="17"/>
      <c r="E1536" s="17"/>
      <c r="F1536" s="17"/>
      <c r="G1536" s="23"/>
      <c r="Q1536" s="17"/>
      <c r="R1536" s="17"/>
      <c r="S1536" s="17"/>
      <c r="T1536" s="17"/>
      <c r="U1536" s="17"/>
      <c r="V1536" s="17"/>
      <c r="W1536" s="17"/>
      <c r="X1536" s="17"/>
      <c r="Y1536" s="17"/>
      <c r="Z1536" s="17"/>
      <c r="AA1536" s="17"/>
    </row>
    <row r="1537" spans="1:27" customFormat="1" x14ac:dyDescent="0.2">
      <c r="A1537" s="17"/>
      <c r="B1537" s="17"/>
      <c r="C1537" s="17"/>
      <c r="D1537" s="17"/>
      <c r="E1537" s="17"/>
      <c r="F1537" s="17"/>
      <c r="G1537" s="23"/>
      <c r="Q1537" s="17"/>
      <c r="R1537" s="17"/>
      <c r="S1537" s="17"/>
      <c r="T1537" s="17"/>
      <c r="U1537" s="17"/>
      <c r="V1537" s="17"/>
      <c r="W1537" s="17"/>
      <c r="X1537" s="17"/>
      <c r="Y1537" s="17"/>
      <c r="Z1537" s="17"/>
      <c r="AA1537" s="17"/>
    </row>
    <row r="1538" spans="1:27" customFormat="1" x14ac:dyDescent="0.2">
      <c r="A1538" s="17"/>
      <c r="B1538" s="17"/>
      <c r="C1538" s="17"/>
      <c r="D1538" s="17"/>
      <c r="E1538" s="17"/>
      <c r="F1538" s="17"/>
      <c r="G1538" s="23"/>
      <c r="Q1538" s="17"/>
      <c r="R1538" s="17"/>
      <c r="S1538" s="17"/>
      <c r="T1538" s="17"/>
      <c r="U1538" s="17"/>
      <c r="V1538" s="17"/>
      <c r="W1538" s="17"/>
      <c r="X1538" s="17"/>
      <c r="Y1538" s="17"/>
      <c r="Z1538" s="17"/>
      <c r="AA1538" s="17"/>
    </row>
    <row r="1539" spans="1:27" customFormat="1" x14ac:dyDescent="0.2">
      <c r="A1539" s="17"/>
      <c r="B1539" s="17"/>
      <c r="C1539" s="17"/>
      <c r="D1539" s="17"/>
      <c r="E1539" s="17"/>
      <c r="F1539" s="17"/>
      <c r="G1539" s="23"/>
      <c r="Q1539" s="17"/>
      <c r="R1539" s="17"/>
      <c r="S1539" s="17"/>
      <c r="T1539" s="17"/>
      <c r="U1539" s="17"/>
      <c r="V1539" s="17"/>
      <c r="W1539" s="17"/>
      <c r="X1539" s="17"/>
      <c r="Y1539" s="17"/>
      <c r="Z1539" s="17"/>
      <c r="AA1539" s="17"/>
    </row>
    <row r="1540" spans="1:27" customFormat="1" x14ac:dyDescent="0.2">
      <c r="A1540" s="17"/>
      <c r="B1540" s="17"/>
      <c r="C1540" s="17"/>
      <c r="D1540" s="17"/>
      <c r="E1540" s="17"/>
      <c r="F1540" s="17"/>
      <c r="G1540" s="23"/>
      <c r="Q1540" s="17"/>
      <c r="R1540" s="17"/>
      <c r="S1540" s="17"/>
      <c r="T1540" s="17"/>
      <c r="U1540" s="17"/>
      <c r="V1540" s="17"/>
      <c r="W1540" s="17"/>
      <c r="X1540" s="17"/>
      <c r="Y1540" s="17"/>
      <c r="Z1540" s="17"/>
      <c r="AA1540" s="17"/>
    </row>
    <row r="1541" spans="1:27" customFormat="1" x14ac:dyDescent="0.2">
      <c r="A1541" s="17"/>
      <c r="B1541" s="17"/>
      <c r="C1541" s="17"/>
      <c r="D1541" s="17"/>
      <c r="E1541" s="17"/>
      <c r="F1541" s="17"/>
      <c r="G1541" s="23"/>
      <c r="Q1541" s="17"/>
      <c r="R1541" s="17"/>
      <c r="S1541" s="17"/>
      <c r="T1541" s="17"/>
      <c r="U1541" s="17"/>
      <c r="V1541" s="17"/>
      <c r="W1541" s="17"/>
      <c r="X1541" s="17"/>
      <c r="Y1541" s="17"/>
      <c r="Z1541" s="17"/>
      <c r="AA1541" s="17"/>
    </row>
    <row r="1542" spans="1:27" customFormat="1" x14ac:dyDescent="0.2">
      <c r="A1542" s="17"/>
      <c r="B1542" s="17"/>
      <c r="C1542" s="17"/>
      <c r="D1542" s="17"/>
      <c r="E1542" s="17"/>
      <c r="F1542" s="17"/>
      <c r="G1542" s="23"/>
      <c r="Q1542" s="17"/>
      <c r="R1542" s="17"/>
      <c r="S1542" s="17"/>
      <c r="T1542" s="17"/>
      <c r="U1542" s="17"/>
      <c r="V1542" s="17"/>
      <c r="W1542" s="17"/>
      <c r="X1542" s="17"/>
      <c r="Y1542" s="17"/>
      <c r="Z1542" s="17"/>
      <c r="AA1542" s="17"/>
    </row>
    <row r="1543" spans="1:27" customFormat="1" x14ac:dyDescent="0.2">
      <c r="A1543" s="17"/>
      <c r="B1543" s="17"/>
      <c r="C1543" s="17"/>
      <c r="D1543" s="17"/>
      <c r="E1543" s="17"/>
      <c r="F1543" s="17"/>
      <c r="G1543" s="23"/>
      <c r="Q1543" s="17"/>
      <c r="R1543" s="17"/>
      <c r="S1543" s="17"/>
      <c r="T1543" s="17"/>
      <c r="U1543" s="17"/>
      <c r="V1543" s="17"/>
      <c r="W1543" s="17"/>
      <c r="X1543" s="17"/>
      <c r="Y1543" s="17"/>
      <c r="Z1543" s="17"/>
      <c r="AA1543" s="17"/>
    </row>
    <row r="1544" spans="1:27" customFormat="1" x14ac:dyDescent="0.2">
      <c r="A1544" s="17"/>
      <c r="B1544" s="17"/>
      <c r="C1544" s="17"/>
      <c r="D1544" s="17"/>
      <c r="E1544" s="17"/>
      <c r="F1544" s="17"/>
      <c r="G1544" s="23"/>
      <c r="Q1544" s="17"/>
      <c r="R1544" s="17"/>
      <c r="S1544" s="17"/>
      <c r="T1544" s="17"/>
      <c r="U1544" s="17"/>
      <c r="V1544" s="17"/>
      <c r="W1544" s="17"/>
      <c r="X1544" s="17"/>
      <c r="Y1544" s="17"/>
      <c r="Z1544" s="17"/>
      <c r="AA1544" s="17"/>
    </row>
    <row r="1545" spans="1:27" customFormat="1" x14ac:dyDescent="0.2">
      <c r="A1545" s="17"/>
      <c r="B1545" s="17"/>
      <c r="C1545" s="17"/>
      <c r="D1545" s="17"/>
      <c r="E1545" s="17"/>
      <c r="F1545" s="17"/>
      <c r="G1545" s="23"/>
      <c r="Q1545" s="17"/>
      <c r="R1545" s="17"/>
      <c r="S1545" s="17"/>
      <c r="T1545" s="17"/>
      <c r="U1545" s="17"/>
      <c r="V1545" s="17"/>
      <c r="W1545" s="17"/>
      <c r="X1545" s="17"/>
      <c r="Y1545" s="17"/>
      <c r="Z1545" s="17"/>
      <c r="AA1545" s="17"/>
    </row>
    <row r="1546" spans="1:27" customFormat="1" x14ac:dyDescent="0.2">
      <c r="A1546" s="17"/>
      <c r="B1546" s="17"/>
      <c r="C1546" s="17"/>
      <c r="D1546" s="17"/>
      <c r="E1546" s="17"/>
      <c r="F1546" s="17"/>
      <c r="G1546" s="23"/>
      <c r="Q1546" s="17"/>
      <c r="R1546" s="17"/>
      <c r="S1546" s="17"/>
      <c r="T1546" s="17"/>
      <c r="U1546" s="17"/>
      <c r="V1546" s="17"/>
      <c r="W1546" s="17"/>
      <c r="X1546" s="17"/>
      <c r="Y1546" s="17"/>
      <c r="Z1546" s="17"/>
      <c r="AA1546" s="17"/>
    </row>
    <row r="1547" spans="1:27" customFormat="1" x14ac:dyDescent="0.2">
      <c r="A1547" s="17"/>
      <c r="B1547" s="17"/>
      <c r="C1547" s="17"/>
      <c r="D1547" s="17"/>
      <c r="E1547" s="17"/>
      <c r="F1547" s="17"/>
      <c r="G1547" s="23"/>
      <c r="Q1547" s="17"/>
      <c r="R1547" s="17"/>
      <c r="S1547" s="17"/>
      <c r="T1547" s="17"/>
      <c r="U1547" s="17"/>
      <c r="V1547" s="17"/>
      <c r="W1547" s="17"/>
      <c r="X1547" s="17"/>
      <c r="Y1547" s="17"/>
      <c r="Z1547" s="17"/>
      <c r="AA1547" s="17"/>
    </row>
    <row r="1548" spans="1:27" customFormat="1" x14ac:dyDescent="0.2">
      <c r="A1548" s="17"/>
      <c r="B1548" s="17"/>
      <c r="C1548" s="17"/>
      <c r="D1548" s="17"/>
      <c r="E1548" s="17"/>
      <c r="F1548" s="17"/>
      <c r="G1548" s="23"/>
      <c r="Q1548" s="17"/>
      <c r="R1548" s="17"/>
      <c r="S1548" s="17"/>
      <c r="T1548" s="17"/>
      <c r="U1548" s="17"/>
      <c r="V1548" s="17"/>
      <c r="W1548" s="17"/>
      <c r="X1548" s="17"/>
      <c r="Y1548" s="17"/>
      <c r="Z1548" s="17"/>
      <c r="AA1548" s="17"/>
    </row>
    <row r="1549" spans="1:27" customFormat="1" x14ac:dyDescent="0.2">
      <c r="A1549" s="17"/>
      <c r="B1549" s="17"/>
      <c r="C1549" s="17"/>
      <c r="D1549" s="17"/>
      <c r="E1549" s="17"/>
      <c r="F1549" s="17"/>
      <c r="G1549" s="23"/>
      <c r="Q1549" s="17"/>
      <c r="R1549" s="17"/>
      <c r="S1549" s="17"/>
      <c r="T1549" s="17"/>
      <c r="U1549" s="17"/>
      <c r="V1549" s="17"/>
      <c r="W1549" s="17"/>
      <c r="X1549" s="17"/>
      <c r="Y1549" s="17"/>
      <c r="Z1549" s="17"/>
      <c r="AA1549" s="17"/>
    </row>
    <row r="1550" spans="1:27" customFormat="1" x14ac:dyDescent="0.2">
      <c r="A1550" s="17"/>
      <c r="B1550" s="17"/>
      <c r="C1550" s="17"/>
      <c r="D1550" s="17"/>
      <c r="E1550" s="17"/>
      <c r="F1550" s="17"/>
      <c r="G1550" s="23"/>
      <c r="Q1550" s="17"/>
      <c r="R1550" s="17"/>
      <c r="S1550" s="17"/>
      <c r="T1550" s="17"/>
      <c r="U1550" s="17"/>
      <c r="V1550" s="17"/>
      <c r="W1550" s="17"/>
      <c r="X1550" s="17"/>
      <c r="Y1550" s="17"/>
      <c r="Z1550" s="17"/>
      <c r="AA1550" s="17"/>
    </row>
    <row r="1551" spans="1:27" customFormat="1" x14ac:dyDescent="0.2">
      <c r="A1551" s="17"/>
      <c r="B1551" s="17"/>
      <c r="C1551" s="17"/>
      <c r="D1551" s="17"/>
      <c r="E1551" s="17"/>
      <c r="F1551" s="17"/>
      <c r="G1551" s="23"/>
      <c r="Q1551" s="17"/>
      <c r="R1551" s="17"/>
      <c r="S1551" s="17"/>
      <c r="T1551" s="17"/>
      <c r="U1551" s="17"/>
      <c r="V1551" s="17"/>
      <c r="W1551" s="17"/>
      <c r="X1551" s="17"/>
      <c r="Y1551" s="17"/>
      <c r="Z1551" s="17"/>
      <c r="AA1551" s="17"/>
    </row>
    <row r="1552" spans="1:27" customFormat="1" x14ac:dyDescent="0.2">
      <c r="A1552" s="17"/>
      <c r="B1552" s="17"/>
      <c r="C1552" s="17"/>
      <c r="D1552" s="17"/>
      <c r="E1552" s="17"/>
      <c r="F1552" s="17"/>
      <c r="G1552" s="23"/>
      <c r="Q1552" s="17"/>
      <c r="R1552" s="17"/>
      <c r="S1552" s="17"/>
      <c r="T1552" s="17"/>
      <c r="U1552" s="17"/>
      <c r="V1552" s="17"/>
      <c r="W1552" s="17"/>
      <c r="X1552" s="17"/>
      <c r="Y1552" s="17"/>
      <c r="Z1552" s="17"/>
      <c r="AA1552" s="17"/>
    </row>
    <row r="1553" spans="1:27" customFormat="1" x14ac:dyDescent="0.2">
      <c r="A1553" s="17"/>
      <c r="B1553" s="17"/>
      <c r="C1553" s="17"/>
      <c r="D1553" s="17"/>
      <c r="E1553" s="17"/>
      <c r="F1553" s="17"/>
      <c r="G1553" s="23"/>
      <c r="Q1553" s="17"/>
      <c r="R1553" s="17"/>
      <c r="S1553" s="17"/>
      <c r="T1553" s="17"/>
      <c r="U1553" s="17"/>
      <c r="V1553" s="17"/>
      <c r="W1553" s="17"/>
      <c r="X1553" s="17"/>
      <c r="Y1553" s="17"/>
      <c r="Z1553" s="17"/>
      <c r="AA1553" s="17"/>
    </row>
    <row r="1554" spans="1:27" customFormat="1" x14ac:dyDescent="0.2">
      <c r="A1554" s="17"/>
      <c r="B1554" s="17"/>
      <c r="C1554" s="17"/>
      <c r="D1554" s="17"/>
      <c r="E1554" s="17"/>
      <c r="F1554" s="17"/>
      <c r="G1554" s="23"/>
      <c r="Q1554" s="17"/>
      <c r="R1554" s="17"/>
      <c r="S1554" s="17"/>
      <c r="T1554" s="17"/>
      <c r="U1554" s="17"/>
      <c r="V1554" s="17"/>
      <c r="W1554" s="17"/>
      <c r="X1554" s="17"/>
      <c r="Y1554" s="17"/>
      <c r="Z1554" s="17"/>
      <c r="AA1554" s="17"/>
    </row>
    <row r="1555" spans="1:27" customFormat="1" x14ac:dyDescent="0.2">
      <c r="A1555" s="17"/>
      <c r="B1555" s="17"/>
      <c r="C1555" s="17"/>
      <c r="D1555" s="17"/>
      <c r="E1555" s="17"/>
      <c r="F1555" s="17"/>
      <c r="G1555" s="23"/>
      <c r="Q1555" s="17"/>
      <c r="R1555" s="17"/>
      <c r="S1555" s="17"/>
      <c r="T1555" s="17"/>
      <c r="U1555" s="17"/>
      <c r="V1555" s="17"/>
      <c r="W1555" s="17"/>
      <c r="X1555" s="17"/>
      <c r="Y1555" s="17"/>
      <c r="Z1555" s="17"/>
      <c r="AA1555" s="17"/>
    </row>
    <row r="1556" spans="1:27" customFormat="1" x14ac:dyDescent="0.2">
      <c r="A1556" s="17"/>
      <c r="B1556" s="17"/>
      <c r="C1556" s="17"/>
      <c r="D1556" s="17"/>
      <c r="E1556" s="17"/>
      <c r="F1556" s="17"/>
      <c r="G1556" s="23"/>
      <c r="Q1556" s="17"/>
      <c r="R1556" s="17"/>
      <c r="S1556" s="17"/>
      <c r="T1556" s="17"/>
      <c r="U1556" s="17"/>
      <c r="V1556" s="17"/>
      <c r="W1556" s="17"/>
      <c r="X1556" s="17"/>
      <c r="Y1556" s="17"/>
      <c r="Z1556" s="17"/>
      <c r="AA1556" s="17"/>
    </row>
    <row r="1557" spans="1:27" customFormat="1" x14ac:dyDescent="0.2">
      <c r="A1557" s="17"/>
      <c r="B1557" s="17"/>
      <c r="C1557" s="17"/>
      <c r="D1557" s="17"/>
      <c r="E1557" s="17"/>
      <c r="F1557" s="17"/>
      <c r="G1557" s="23"/>
      <c r="Q1557" s="17"/>
      <c r="R1557" s="17"/>
      <c r="S1557" s="17"/>
      <c r="T1557" s="17"/>
      <c r="U1557" s="17"/>
      <c r="V1557" s="17"/>
      <c r="W1557" s="17"/>
      <c r="X1557" s="17"/>
      <c r="Y1557" s="17"/>
      <c r="Z1557" s="17"/>
      <c r="AA1557" s="17"/>
    </row>
    <row r="1558" spans="1:27" customFormat="1" x14ac:dyDescent="0.2">
      <c r="A1558" s="17"/>
      <c r="B1558" s="17"/>
      <c r="C1558" s="17"/>
      <c r="D1558" s="17"/>
      <c r="E1558" s="17"/>
      <c r="F1558" s="17"/>
      <c r="G1558" s="23"/>
      <c r="Q1558" s="17"/>
      <c r="R1558" s="17"/>
      <c r="S1558" s="17"/>
      <c r="T1558" s="17"/>
      <c r="U1558" s="17"/>
      <c r="V1558" s="17"/>
      <c r="W1558" s="17"/>
      <c r="X1558" s="17"/>
      <c r="Y1558" s="17"/>
      <c r="Z1558" s="17"/>
      <c r="AA1558" s="17"/>
    </row>
    <row r="1559" spans="1:27" customFormat="1" x14ac:dyDescent="0.2">
      <c r="A1559" s="17"/>
      <c r="B1559" s="17"/>
      <c r="C1559" s="17"/>
      <c r="D1559" s="17"/>
      <c r="E1559" s="17"/>
      <c r="F1559" s="17"/>
      <c r="G1559" s="23"/>
      <c r="Q1559" s="17"/>
      <c r="R1559" s="17"/>
      <c r="S1559" s="17"/>
      <c r="T1559" s="17"/>
      <c r="U1559" s="17"/>
      <c r="V1559" s="17"/>
      <c r="W1559" s="17"/>
      <c r="X1559" s="17"/>
      <c r="Y1559" s="17"/>
      <c r="Z1559" s="17"/>
      <c r="AA1559" s="17"/>
    </row>
    <row r="1560" spans="1:27" customFormat="1" x14ac:dyDescent="0.2">
      <c r="A1560" s="17"/>
      <c r="B1560" s="17"/>
      <c r="C1560" s="17"/>
      <c r="D1560" s="17"/>
      <c r="E1560" s="17"/>
      <c r="F1560" s="17"/>
      <c r="G1560" s="23"/>
      <c r="Q1560" s="17"/>
      <c r="R1560" s="17"/>
      <c r="S1560" s="17"/>
      <c r="T1560" s="17"/>
      <c r="U1560" s="17"/>
      <c r="V1560" s="17"/>
      <c r="W1560" s="17"/>
      <c r="X1560" s="17"/>
      <c r="Y1560" s="17"/>
      <c r="Z1560" s="17"/>
      <c r="AA1560" s="17"/>
    </row>
    <row r="1561" spans="1:27" customFormat="1" x14ac:dyDescent="0.2">
      <c r="A1561" s="17"/>
      <c r="B1561" s="17"/>
      <c r="C1561" s="17"/>
      <c r="D1561" s="17"/>
      <c r="E1561" s="17"/>
      <c r="F1561" s="17"/>
      <c r="G1561" s="23"/>
      <c r="Q1561" s="17"/>
      <c r="R1561" s="17"/>
      <c r="S1561" s="17"/>
      <c r="T1561" s="17"/>
      <c r="U1561" s="17"/>
      <c r="V1561" s="17"/>
      <c r="W1561" s="17"/>
      <c r="X1561" s="17"/>
      <c r="Y1561" s="17"/>
      <c r="Z1561" s="17"/>
      <c r="AA1561" s="17"/>
    </row>
    <row r="1562" spans="1:27" customFormat="1" x14ac:dyDescent="0.2">
      <c r="A1562" s="17"/>
      <c r="B1562" s="17"/>
      <c r="C1562" s="17"/>
      <c r="D1562" s="17"/>
      <c r="E1562" s="17"/>
      <c r="F1562" s="17"/>
      <c r="G1562" s="23"/>
      <c r="Q1562" s="17"/>
      <c r="R1562" s="17"/>
      <c r="S1562" s="17"/>
      <c r="T1562" s="17"/>
      <c r="U1562" s="17"/>
      <c r="V1562" s="17"/>
      <c r="W1562" s="17"/>
      <c r="X1562" s="17"/>
      <c r="Y1562" s="17"/>
      <c r="Z1562" s="17"/>
      <c r="AA1562" s="17"/>
    </row>
    <row r="1563" spans="1:27" customFormat="1" x14ac:dyDescent="0.2">
      <c r="A1563" s="17"/>
      <c r="B1563" s="17"/>
      <c r="C1563" s="17"/>
      <c r="D1563" s="17"/>
      <c r="E1563" s="17"/>
      <c r="F1563" s="17"/>
      <c r="G1563" s="23"/>
      <c r="Q1563" s="17"/>
      <c r="R1563" s="17"/>
      <c r="S1563" s="17"/>
      <c r="T1563" s="17"/>
      <c r="U1563" s="17"/>
      <c r="V1563" s="17"/>
      <c r="W1563" s="17"/>
      <c r="X1563" s="17"/>
      <c r="Y1563" s="17"/>
      <c r="Z1563" s="17"/>
      <c r="AA1563" s="17"/>
    </row>
    <row r="1564" spans="1:27" customFormat="1" x14ac:dyDescent="0.2">
      <c r="A1564" s="17"/>
      <c r="B1564" s="17"/>
      <c r="C1564" s="17"/>
      <c r="D1564" s="17"/>
      <c r="E1564" s="17"/>
      <c r="F1564" s="17"/>
      <c r="G1564" s="23"/>
      <c r="Q1564" s="17"/>
      <c r="R1564" s="17"/>
      <c r="S1564" s="17"/>
      <c r="T1564" s="17"/>
      <c r="U1564" s="17"/>
      <c r="V1564" s="17"/>
      <c r="W1564" s="17"/>
      <c r="X1564" s="17"/>
      <c r="Y1564" s="17"/>
      <c r="Z1564" s="17"/>
      <c r="AA1564" s="17"/>
    </row>
    <row r="1565" spans="1:27" customFormat="1" x14ac:dyDescent="0.2">
      <c r="A1565" s="17"/>
      <c r="B1565" s="17"/>
      <c r="C1565" s="17"/>
      <c r="D1565" s="17"/>
      <c r="E1565" s="17"/>
      <c r="F1565" s="17"/>
      <c r="G1565" s="23"/>
      <c r="Q1565" s="17"/>
      <c r="R1565" s="17"/>
      <c r="S1565" s="17"/>
      <c r="T1565" s="17"/>
      <c r="U1565" s="17"/>
      <c r="V1565" s="17"/>
      <c r="W1565" s="17"/>
      <c r="X1565" s="17"/>
      <c r="Y1565" s="17"/>
      <c r="Z1565" s="17"/>
      <c r="AA1565" s="17"/>
    </row>
    <row r="1566" spans="1:27" customFormat="1" x14ac:dyDescent="0.2">
      <c r="A1566" s="17"/>
      <c r="B1566" s="17"/>
      <c r="C1566" s="17"/>
      <c r="D1566" s="17"/>
      <c r="E1566" s="17"/>
      <c r="F1566" s="17"/>
      <c r="G1566" s="23"/>
      <c r="Q1566" s="17"/>
      <c r="R1566" s="17"/>
      <c r="S1566" s="17"/>
      <c r="T1566" s="17"/>
      <c r="U1566" s="17"/>
      <c r="V1566" s="17"/>
      <c r="W1566" s="17"/>
      <c r="X1566" s="17"/>
      <c r="Y1566" s="17"/>
      <c r="Z1566" s="17"/>
      <c r="AA1566" s="17"/>
    </row>
    <row r="1567" spans="1:27" customFormat="1" x14ac:dyDescent="0.2">
      <c r="A1567" s="17"/>
      <c r="B1567" s="17"/>
      <c r="C1567" s="17"/>
      <c r="D1567" s="17"/>
      <c r="E1567" s="17"/>
      <c r="F1567" s="17"/>
      <c r="G1567" s="23"/>
      <c r="Q1567" s="17"/>
      <c r="R1567" s="17"/>
      <c r="S1567" s="17"/>
      <c r="T1567" s="17"/>
      <c r="U1567" s="17"/>
      <c r="V1567" s="17"/>
      <c r="W1567" s="17"/>
      <c r="X1567" s="17"/>
      <c r="Y1567" s="17"/>
      <c r="Z1567" s="17"/>
      <c r="AA1567" s="17"/>
    </row>
    <row r="1568" spans="1:27" customFormat="1" x14ac:dyDescent="0.2">
      <c r="A1568" s="17"/>
      <c r="B1568" s="17"/>
      <c r="C1568" s="17"/>
      <c r="D1568" s="17"/>
      <c r="E1568" s="17"/>
      <c r="F1568" s="17"/>
      <c r="G1568" s="23"/>
      <c r="Q1568" s="17"/>
      <c r="R1568" s="17"/>
      <c r="S1568" s="17"/>
      <c r="T1568" s="17"/>
      <c r="U1568" s="17"/>
      <c r="V1568" s="17"/>
      <c r="W1568" s="17"/>
      <c r="X1568" s="17"/>
      <c r="Y1568" s="17"/>
      <c r="Z1568" s="17"/>
      <c r="AA1568" s="17"/>
    </row>
    <row r="1569" spans="1:27" customFormat="1" x14ac:dyDescent="0.2">
      <c r="A1569" s="17"/>
      <c r="B1569" s="17"/>
      <c r="C1569" s="17"/>
      <c r="D1569" s="17"/>
      <c r="E1569" s="17"/>
      <c r="F1569" s="17"/>
      <c r="G1569" s="23"/>
      <c r="Q1569" s="17"/>
      <c r="R1569" s="17"/>
      <c r="S1569" s="17"/>
      <c r="T1569" s="17"/>
      <c r="U1569" s="17"/>
      <c r="V1569" s="17"/>
      <c r="W1569" s="17"/>
      <c r="X1569" s="17"/>
      <c r="Y1569" s="17"/>
      <c r="Z1569" s="17"/>
      <c r="AA1569" s="17"/>
    </row>
    <row r="1570" spans="1:27" customFormat="1" x14ac:dyDescent="0.2">
      <c r="A1570" s="17"/>
      <c r="B1570" s="17"/>
      <c r="C1570" s="17"/>
      <c r="D1570" s="17"/>
      <c r="E1570" s="17"/>
      <c r="F1570" s="17"/>
      <c r="G1570" s="23"/>
      <c r="Q1570" s="17"/>
      <c r="R1570" s="17"/>
      <c r="S1570" s="17"/>
      <c r="T1570" s="17"/>
      <c r="U1570" s="17"/>
      <c r="V1570" s="17"/>
      <c r="W1570" s="17"/>
      <c r="X1570" s="17"/>
      <c r="Y1570" s="17"/>
      <c r="Z1570" s="17"/>
      <c r="AA1570" s="17"/>
    </row>
    <row r="1571" spans="1:27" customFormat="1" x14ac:dyDescent="0.2">
      <c r="A1571" s="17"/>
      <c r="B1571" s="17"/>
      <c r="C1571" s="17"/>
      <c r="D1571" s="17"/>
      <c r="E1571" s="17"/>
      <c r="F1571" s="17"/>
      <c r="G1571" s="23"/>
      <c r="Q1571" s="17"/>
      <c r="R1571" s="17"/>
      <c r="S1571" s="17"/>
      <c r="T1571" s="17"/>
      <c r="U1571" s="17"/>
      <c r="V1571" s="17"/>
      <c r="W1571" s="17"/>
      <c r="X1571" s="17"/>
      <c r="Y1571" s="17"/>
      <c r="Z1571" s="17"/>
      <c r="AA1571" s="17"/>
    </row>
    <row r="1572" spans="1:27" customFormat="1" x14ac:dyDescent="0.2">
      <c r="A1572" s="17"/>
      <c r="B1572" s="17"/>
      <c r="C1572" s="17"/>
      <c r="D1572" s="17"/>
      <c r="E1572" s="17"/>
      <c r="F1572" s="17"/>
      <c r="G1572" s="23"/>
      <c r="Q1572" s="17"/>
      <c r="R1572" s="17"/>
      <c r="S1572" s="17"/>
      <c r="T1572" s="17"/>
      <c r="U1572" s="17"/>
      <c r="V1572" s="17"/>
      <c r="W1572" s="17"/>
      <c r="X1572" s="17"/>
      <c r="Y1572" s="17"/>
      <c r="Z1572" s="17"/>
      <c r="AA1572" s="17"/>
    </row>
    <row r="1573" spans="1:27" customFormat="1" x14ac:dyDescent="0.2">
      <c r="A1573" s="17"/>
      <c r="B1573" s="17"/>
      <c r="C1573" s="17"/>
      <c r="D1573" s="17"/>
      <c r="E1573" s="17"/>
      <c r="F1573" s="17"/>
      <c r="G1573" s="23"/>
      <c r="Q1573" s="17"/>
      <c r="R1573" s="17"/>
      <c r="S1573" s="17"/>
      <c r="T1573" s="17"/>
      <c r="U1573" s="17"/>
      <c r="V1573" s="17"/>
      <c r="W1573" s="17"/>
      <c r="X1573" s="17"/>
      <c r="Y1573" s="17"/>
      <c r="Z1573" s="17"/>
      <c r="AA1573" s="17"/>
    </row>
    <row r="1574" spans="1:27" customFormat="1" x14ac:dyDescent="0.2">
      <c r="A1574" s="17"/>
      <c r="B1574" s="17"/>
      <c r="C1574" s="17"/>
      <c r="D1574" s="17"/>
      <c r="E1574" s="17"/>
      <c r="F1574" s="17"/>
      <c r="G1574" s="23"/>
      <c r="Q1574" s="17"/>
      <c r="R1574" s="17"/>
      <c r="S1574" s="17"/>
      <c r="T1574" s="17"/>
      <c r="U1574" s="17"/>
      <c r="V1574" s="17"/>
      <c r="W1574" s="17"/>
      <c r="X1574" s="17"/>
      <c r="Y1574" s="17"/>
      <c r="Z1574" s="17"/>
      <c r="AA1574" s="17"/>
    </row>
    <row r="1575" spans="1:27" customFormat="1" x14ac:dyDescent="0.2">
      <c r="A1575" s="17"/>
      <c r="B1575" s="17"/>
      <c r="C1575" s="17"/>
      <c r="D1575" s="17"/>
      <c r="E1575" s="17"/>
      <c r="F1575" s="17"/>
      <c r="G1575" s="23"/>
      <c r="Q1575" s="17"/>
      <c r="R1575" s="17"/>
      <c r="S1575" s="17"/>
      <c r="T1575" s="17"/>
      <c r="U1575" s="17"/>
      <c r="V1575" s="17"/>
      <c r="W1575" s="17"/>
      <c r="X1575" s="17"/>
      <c r="Y1575" s="17"/>
      <c r="Z1575" s="17"/>
      <c r="AA1575" s="17"/>
    </row>
    <row r="1576" spans="1:27" customFormat="1" x14ac:dyDescent="0.2">
      <c r="A1576" s="17"/>
      <c r="B1576" s="17"/>
      <c r="C1576" s="17"/>
      <c r="D1576" s="17"/>
      <c r="E1576" s="17"/>
      <c r="F1576" s="17"/>
      <c r="G1576" s="23"/>
      <c r="Q1576" s="17"/>
      <c r="R1576" s="17"/>
      <c r="S1576" s="17"/>
      <c r="T1576" s="17"/>
      <c r="U1576" s="17"/>
      <c r="V1576" s="17"/>
      <c r="W1576" s="17"/>
      <c r="X1576" s="17"/>
      <c r="Y1576" s="17"/>
      <c r="Z1576" s="17"/>
      <c r="AA1576" s="17"/>
    </row>
    <row r="1577" spans="1:27" customFormat="1" x14ac:dyDescent="0.2">
      <c r="A1577" s="17"/>
      <c r="B1577" s="17"/>
      <c r="C1577" s="17"/>
      <c r="D1577" s="17"/>
      <c r="E1577" s="17"/>
      <c r="F1577" s="17"/>
      <c r="G1577" s="23"/>
      <c r="Q1577" s="17"/>
      <c r="R1577" s="17"/>
      <c r="S1577" s="17"/>
      <c r="T1577" s="17"/>
      <c r="U1577" s="17"/>
      <c r="V1577" s="17"/>
      <c r="W1577" s="17"/>
      <c r="X1577" s="17"/>
      <c r="Y1577" s="17"/>
      <c r="Z1577" s="17"/>
      <c r="AA1577" s="17"/>
    </row>
    <row r="1578" spans="1:27" customFormat="1" x14ac:dyDescent="0.2">
      <c r="A1578" s="17"/>
      <c r="B1578" s="17"/>
      <c r="C1578" s="17"/>
      <c r="D1578" s="17"/>
      <c r="E1578" s="17"/>
      <c r="F1578" s="17"/>
      <c r="G1578" s="23"/>
      <c r="Q1578" s="17"/>
      <c r="R1578" s="17"/>
      <c r="S1578" s="17"/>
      <c r="T1578" s="17"/>
      <c r="U1578" s="17"/>
      <c r="V1578" s="17"/>
      <c r="W1578" s="17"/>
      <c r="X1578" s="17"/>
      <c r="Y1578" s="17"/>
      <c r="Z1578" s="17"/>
      <c r="AA1578" s="17"/>
    </row>
    <row r="1579" spans="1:27" customFormat="1" x14ac:dyDescent="0.2">
      <c r="A1579" s="17"/>
      <c r="B1579" s="17"/>
      <c r="C1579" s="17"/>
      <c r="D1579" s="17"/>
      <c r="E1579" s="17"/>
      <c r="F1579" s="17"/>
      <c r="G1579" s="23"/>
      <c r="Q1579" s="17"/>
      <c r="R1579" s="17"/>
      <c r="S1579" s="17"/>
      <c r="T1579" s="17"/>
      <c r="U1579" s="17"/>
      <c r="V1579" s="17"/>
      <c r="W1579" s="17"/>
      <c r="X1579" s="17"/>
      <c r="Y1579" s="17"/>
      <c r="Z1579" s="17"/>
      <c r="AA1579" s="17"/>
    </row>
    <row r="1580" spans="1:27" customFormat="1" x14ac:dyDescent="0.2">
      <c r="A1580" s="17"/>
      <c r="B1580" s="17"/>
      <c r="C1580" s="17"/>
      <c r="D1580" s="17"/>
      <c r="E1580" s="17"/>
      <c r="F1580" s="17"/>
      <c r="G1580" s="23"/>
      <c r="Q1580" s="17"/>
      <c r="R1580" s="17"/>
      <c r="S1580" s="17"/>
      <c r="T1580" s="17"/>
      <c r="U1580" s="17"/>
      <c r="V1580" s="17"/>
      <c r="W1580" s="17"/>
      <c r="X1580" s="17"/>
      <c r="Y1580" s="17"/>
      <c r="Z1580" s="17"/>
      <c r="AA1580" s="17"/>
    </row>
    <row r="1581" spans="1:27" customFormat="1" x14ac:dyDescent="0.2">
      <c r="A1581" s="17"/>
      <c r="B1581" s="17"/>
      <c r="C1581" s="17"/>
      <c r="D1581" s="17"/>
      <c r="E1581" s="17"/>
      <c r="F1581" s="17"/>
      <c r="G1581" s="23"/>
      <c r="Q1581" s="17"/>
      <c r="R1581" s="17"/>
      <c r="S1581" s="17"/>
      <c r="T1581" s="17"/>
      <c r="U1581" s="17"/>
      <c r="V1581" s="17"/>
      <c r="W1581" s="17"/>
      <c r="X1581" s="17"/>
      <c r="Y1581" s="17"/>
      <c r="Z1581" s="17"/>
      <c r="AA1581" s="17"/>
    </row>
    <row r="1582" spans="1:27" customFormat="1" x14ac:dyDescent="0.2">
      <c r="A1582" s="17"/>
      <c r="B1582" s="17"/>
      <c r="C1582" s="17"/>
      <c r="D1582" s="17"/>
      <c r="E1582" s="17"/>
      <c r="F1582" s="17"/>
      <c r="G1582" s="23"/>
      <c r="Q1582" s="17"/>
      <c r="R1582" s="17"/>
      <c r="S1582" s="17"/>
      <c r="T1582" s="17"/>
      <c r="U1582" s="17"/>
      <c r="V1582" s="17"/>
      <c r="W1582" s="17"/>
      <c r="X1582" s="17"/>
      <c r="Y1582" s="17"/>
      <c r="Z1582" s="17"/>
      <c r="AA1582" s="17"/>
    </row>
    <row r="1583" spans="1:27" customFormat="1" x14ac:dyDescent="0.2">
      <c r="A1583" s="17"/>
      <c r="B1583" s="17"/>
      <c r="C1583" s="17"/>
      <c r="D1583" s="17"/>
      <c r="E1583" s="17"/>
      <c r="F1583" s="17"/>
      <c r="G1583" s="23"/>
      <c r="Q1583" s="17"/>
      <c r="R1583" s="17"/>
      <c r="S1583" s="17"/>
      <c r="T1583" s="17"/>
      <c r="U1583" s="17"/>
      <c r="V1583" s="17"/>
      <c r="W1583" s="17"/>
      <c r="X1583" s="17"/>
      <c r="Y1583" s="17"/>
      <c r="Z1583" s="17"/>
      <c r="AA1583" s="17"/>
    </row>
    <row r="1584" spans="1:27" customFormat="1" x14ac:dyDescent="0.2">
      <c r="A1584" s="17"/>
      <c r="B1584" s="17"/>
      <c r="C1584" s="17"/>
      <c r="D1584" s="17"/>
      <c r="E1584" s="17"/>
      <c r="F1584" s="17"/>
      <c r="G1584" s="23"/>
      <c r="Q1584" s="17"/>
      <c r="R1584" s="17"/>
      <c r="S1584" s="17"/>
      <c r="T1584" s="17"/>
      <c r="U1584" s="17"/>
      <c r="V1584" s="17"/>
      <c r="W1584" s="17"/>
      <c r="X1584" s="17"/>
      <c r="Y1584" s="17"/>
      <c r="Z1584" s="17"/>
      <c r="AA1584" s="17"/>
    </row>
    <row r="1585" spans="1:27" customFormat="1" x14ac:dyDescent="0.2">
      <c r="A1585" s="17"/>
      <c r="B1585" s="17"/>
      <c r="C1585" s="17"/>
      <c r="D1585" s="17"/>
      <c r="E1585" s="17"/>
      <c r="F1585" s="17"/>
      <c r="G1585" s="23"/>
      <c r="Q1585" s="17"/>
      <c r="R1585" s="17"/>
      <c r="S1585" s="17"/>
      <c r="T1585" s="17"/>
      <c r="U1585" s="17"/>
      <c r="V1585" s="17"/>
      <c r="W1585" s="17"/>
      <c r="X1585" s="17"/>
      <c r="Y1585" s="17"/>
      <c r="Z1585" s="17"/>
      <c r="AA1585" s="17"/>
    </row>
    <row r="1586" spans="1:27" customFormat="1" x14ac:dyDescent="0.2">
      <c r="A1586" s="17"/>
      <c r="B1586" s="17"/>
      <c r="C1586" s="17"/>
      <c r="D1586" s="17"/>
      <c r="E1586" s="17"/>
      <c r="F1586" s="17"/>
      <c r="G1586" s="23"/>
      <c r="Q1586" s="17"/>
      <c r="R1586" s="17"/>
      <c r="S1586" s="17"/>
      <c r="T1586" s="17"/>
      <c r="U1586" s="17"/>
      <c r="V1586" s="17"/>
      <c r="W1586" s="17"/>
      <c r="X1586" s="17"/>
      <c r="Y1586" s="17"/>
      <c r="Z1586" s="17"/>
      <c r="AA1586" s="17"/>
    </row>
    <row r="1587" spans="1:27" customFormat="1" x14ac:dyDescent="0.2">
      <c r="A1587" s="17"/>
      <c r="B1587" s="17"/>
      <c r="C1587" s="17"/>
      <c r="D1587" s="17"/>
      <c r="E1587" s="17"/>
      <c r="F1587" s="17"/>
      <c r="G1587" s="23"/>
      <c r="Q1587" s="17"/>
      <c r="R1587" s="17"/>
      <c r="S1587" s="17"/>
      <c r="T1587" s="17"/>
      <c r="U1587" s="17"/>
      <c r="V1587" s="17"/>
      <c r="W1587" s="17"/>
      <c r="X1587" s="17"/>
      <c r="Y1587" s="17"/>
      <c r="Z1587" s="17"/>
      <c r="AA1587" s="17"/>
    </row>
    <row r="1588" spans="1:27" customFormat="1" x14ac:dyDescent="0.2">
      <c r="A1588" s="17"/>
      <c r="B1588" s="17"/>
      <c r="C1588" s="17"/>
      <c r="D1588" s="17"/>
      <c r="E1588" s="17"/>
      <c r="F1588" s="17"/>
      <c r="G1588" s="23"/>
      <c r="Q1588" s="17"/>
      <c r="R1588" s="17"/>
      <c r="S1588" s="17"/>
      <c r="T1588" s="17"/>
      <c r="U1588" s="17"/>
      <c r="V1588" s="17"/>
      <c r="W1588" s="17"/>
      <c r="X1588" s="17"/>
      <c r="Y1588" s="17"/>
      <c r="Z1588" s="17"/>
      <c r="AA1588" s="17"/>
    </row>
    <row r="1589" spans="1:27" customFormat="1" x14ac:dyDescent="0.2">
      <c r="A1589" s="17"/>
      <c r="B1589" s="17"/>
      <c r="C1589" s="17"/>
      <c r="D1589" s="17"/>
      <c r="E1589" s="17"/>
      <c r="F1589" s="17"/>
      <c r="G1589" s="23"/>
      <c r="Q1589" s="17"/>
      <c r="R1589" s="17"/>
      <c r="S1589" s="17"/>
      <c r="T1589" s="17"/>
      <c r="U1589" s="17"/>
      <c r="V1589" s="17"/>
      <c r="W1589" s="17"/>
      <c r="X1589" s="17"/>
      <c r="Y1589" s="17"/>
      <c r="Z1589" s="17"/>
      <c r="AA1589" s="17"/>
    </row>
    <row r="1590" spans="1:27" customFormat="1" x14ac:dyDescent="0.2">
      <c r="A1590" s="17"/>
      <c r="B1590" s="17"/>
      <c r="C1590" s="17"/>
      <c r="D1590" s="17"/>
      <c r="E1590" s="17"/>
      <c r="F1590" s="17"/>
      <c r="G1590" s="23"/>
      <c r="Q1590" s="17"/>
      <c r="R1590" s="17"/>
      <c r="S1590" s="17"/>
      <c r="T1590" s="17"/>
      <c r="U1590" s="17"/>
      <c r="V1590" s="17"/>
      <c r="W1590" s="17"/>
      <c r="X1590" s="17"/>
      <c r="Y1590" s="17"/>
      <c r="Z1590" s="17"/>
      <c r="AA1590" s="17"/>
    </row>
    <row r="1591" spans="1:27" customFormat="1" x14ac:dyDescent="0.2">
      <c r="A1591" s="17"/>
      <c r="B1591" s="17"/>
      <c r="C1591" s="17"/>
      <c r="D1591" s="17"/>
      <c r="E1591" s="17"/>
      <c r="F1591" s="17"/>
      <c r="G1591" s="23"/>
      <c r="Q1591" s="17"/>
      <c r="R1591" s="17"/>
      <c r="S1591" s="17"/>
      <c r="T1591" s="17"/>
      <c r="U1591" s="17"/>
      <c r="V1591" s="17"/>
      <c r="W1591" s="17"/>
      <c r="X1591" s="17"/>
      <c r="Y1591" s="17"/>
      <c r="Z1591" s="17"/>
      <c r="AA1591" s="17"/>
    </row>
    <row r="1592" spans="1:27" customFormat="1" x14ac:dyDescent="0.2">
      <c r="A1592" s="17"/>
      <c r="B1592" s="17"/>
      <c r="C1592" s="17"/>
      <c r="D1592" s="17"/>
      <c r="E1592" s="17"/>
      <c r="F1592" s="17"/>
      <c r="G1592" s="23"/>
      <c r="Q1592" s="17"/>
      <c r="R1592" s="17"/>
      <c r="S1592" s="17"/>
      <c r="T1592" s="17"/>
      <c r="U1592" s="17"/>
      <c r="V1592" s="17"/>
      <c r="W1592" s="17"/>
      <c r="X1592" s="17"/>
      <c r="Y1592" s="17"/>
      <c r="Z1592" s="17"/>
      <c r="AA1592" s="17"/>
    </row>
    <row r="1593" spans="1:27" customFormat="1" x14ac:dyDescent="0.2">
      <c r="A1593" s="17"/>
      <c r="B1593" s="17"/>
      <c r="C1593" s="17"/>
      <c r="D1593" s="17"/>
      <c r="E1593" s="17"/>
      <c r="F1593" s="17"/>
      <c r="G1593" s="23"/>
      <c r="Q1593" s="17"/>
      <c r="R1593" s="17"/>
      <c r="S1593" s="17"/>
      <c r="T1593" s="17"/>
      <c r="U1593" s="17"/>
      <c r="V1593" s="17"/>
      <c r="W1593" s="17"/>
      <c r="X1593" s="17"/>
      <c r="Y1593" s="17"/>
      <c r="Z1593" s="17"/>
      <c r="AA1593" s="17"/>
    </row>
    <row r="1594" spans="1:27" customFormat="1" x14ac:dyDescent="0.2">
      <c r="A1594" s="17"/>
      <c r="B1594" s="17"/>
      <c r="C1594" s="17"/>
      <c r="D1594" s="17"/>
      <c r="E1594" s="17"/>
      <c r="F1594" s="17"/>
      <c r="G1594" s="23"/>
      <c r="Q1594" s="17"/>
      <c r="R1594" s="17"/>
      <c r="S1594" s="17"/>
      <c r="T1594" s="17"/>
      <c r="U1594" s="17"/>
      <c r="V1594" s="17"/>
      <c r="W1594" s="17"/>
      <c r="X1594" s="17"/>
      <c r="Y1594" s="17"/>
      <c r="Z1594" s="17"/>
      <c r="AA1594" s="17"/>
    </row>
    <row r="1595" spans="1:27" customFormat="1" x14ac:dyDescent="0.2">
      <c r="A1595" s="17"/>
      <c r="B1595" s="17"/>
      <c r="C1595" s="17"/>
      <c r="D1595" s="17"/>
      <c r="E1595" s="17"/>
      <c r="F1595" s="17"/>
      <c r="G1595" s="23"/>
      <c r="Q1595" s="17"/>
      <c r="R1595" s="17"/>
      <c r="S1595" s="17"/>
      <c r="T1595" s="17"/>
      <c r="U1595" s="17"/>
      <c r="V1595" s="17"/>
      <c r="W1595" s="17"/>
      <c r="X1595" s="17"/>
      <c r="Y1595" s="17"/>
      <c r="Z1595" s="17"/>
      <c r="AA1595" s="17"/>
    </row>
    <row r="1596" spans="1:27" customFormat="1" x14ac:dyDescent="0.2">
      <c r="A1596" s="17"/>
      <c r="B1596" s="17"/>
      <c r="C1596" s="17"/>
      <c r="D1596" s="17"/>
      <c r="E1596" s="17"/>
      <c r="F1596" s="17"/>
      <c r="G1596" s="23"/>
      <c r="Q1596" s="17"/>
      <c r="R1596" s="17"/>
      <c r="S1596" s="17"/>
      <c r="T1596" s="17"/>
      <c r="U1596" s="17"/>
      <c r="V1596" s="17"/>
      <c r="W1596" s="17"/>
      <c r="X1596" s="17"/>
      <c r="Y1596" s="17"/>
      <c r="Z1596" s="17"/>
      <c r="AA1596" s="17"/>
    </row>
    <row r="1597" spans="1:27" customFormat="1" x14ac:dyDescent="0.2">
      <c r="A1597" s="17"/>
      <c r="B1597" s="17"/>
      <c r="C1597" s="17"/>
      <c r="D1597" s="17"/>
      <c r="E1597" s="17"/>
      <c r="F1597" s="17"/>
      <c r="G1597" s="23"/>
      <c r="Q1597" s="17"/>
      <c r="R1597" s="17"/>
      <c r="S1597" s="17"/>
      <c r="T1597" s="17"/>
      <c r="U1597" s="17"/>
      <c r="V1597" s="17"/>
      <c r="W1597" s="17"/>
      <c r="X1597" s="17"/>
      <c r="Y1597" s="17"/>
      <c r="Z1597" s="17"/>
      <c r="AA1597" s="17"/>
    </row>
    <row r="1598" spans="1:27" customFormat="1" x14ac:dyDescent="0.2">
      <c r="A1598" s="17"/>
      <c r="B1598" s="17"/>
      <c r="C1598" s="17"/>
      <c r="D1598" s="17"/>
      <c r="E1598" s="17"/>
      <c r="F1598" s="17"/>
      <c r="G1598" s="23"/>
      <c r="Q1598" s="17"/>
      <c r="R1598" s="17"/>
      <c r="S1598" s="17"/>
      <c r="T1598" s="17"/>
      <c r="U1598" s="17"/>
      <c r="V1598" s="17"/>
      <c r="W1598" s="17"/>
      <c r="X1598" s="17"/>
      <c r="Y1598" s="17"/>
      <c r="Z1598" s="17"/>
      <c r="AA1598" s="17"/>
    </row>
    <row r="1599" spans="1:27" customFormat="1" x14ac:dyDescent="0.2">
      <c r="A1599" s="17"/>
      <c r="B1599" s="17"/>
      <c r="C1599" s="17"/>
      <c r="D1599" s="17"/>
      <c r="E1599" s="17"/>
      <c r="F1599" s="17"/>
      <c r="G1599" s="23"/>
      <c r="Q1599" s="17"/>
      <c r="R1599" s="17"/>
      <c r="S1599" s="17"/>
      <c r="T1599" s="17"/>
      <c r="U1599" s="17"/>
      <c r="V1599" s="17"/>
      <c r="W1599" s="17"/>
      <c r="X1599" s="17"/>
      <c r="Y1599" s="17"/>
      <c r="Z1599" s="17"/>
      <c r="AA1599" s="17"/>
    </row>
    <row r="1600" spans="1:27" customFormat="1" x14ac:dyDescent="0.2">
      <c r="A1600" s="17"/>
      <c r="B1600" s="17"/>
      <c r="C1600" s="17"/>
      <c r="D1600" s="17"/>
      <c r="E1600" s="17"/>
      <c r="F1600" s="17"/>
      <c r="G1600" s="23"/>
      <c r="Q1600" s="17"/>
      <c r="R1600" s="17"/>
      <c r="S1600" s="17"/>
      <c r="T1600" s="17"/>
      <c r="U1600" s="17"/>
      <c r="V1600" s="17"/>
      <c r="W1600" s="17"/>
      <c r="X1600" s="17"/>
      <c r="Y1600" s="17"/>
      <c r="Z1600" s="17"/>
      <c r="AA1600" s="17"/>
    </row>
    <row r="1601" spans="1:27" customFormat="1" x14ac:dyDescent="0.2">
      <c r="A1601" s="17"/>
      <c r="B1601" s="17"/>
      <c r="C1601" s="17"/>
      <c r="D1601" s="17"/>
      <c r="E1601" s="17"/>
      <c r="F1601" s="17"/>
      <c r="G1601" s="23"/>
      <c r="Q1601" s="17"/>
      <c r="R1601" s="17"/>
      <c r="S1601" s="17"/>
      <c r="T1601" s="17"/>
      <c r="U1601" s="17"/>
      <c r="V1601" s="17"/>
      <c r="W1601" s="17"/>
      <c r="X1601" s="17"/>
      <c r="Y1601" s="17"/>
      <c r="Z1601" s="17"/>
      <c r="AA1601" s="17"/>
    </row>
    <row r="1602" spans="1:27" customFormat="1" x14ac:dyDescent="0.2">
      <c r="A1602" s="17"/>
      <c r="B1602" s="17"/>
      <c r="C1602" s="17"/>
      <c r="D1602" s="17"/>
      <c r="E1602" s="17"/>
      <c r="F1602" s="17"/>
      <c r="G1602" s="23"/>
      <c r="Q1602" s="17"/>
      <c r="R1602" s="17"/>
      <c r="S1602" s="17"/>
      <c r="T1602" s="17"/>
      <c r="U1602" s="17"/>
      <c r="V1602" s="17"/>
      <c r="W1602" s="17"/>
      <c r="X1602" s="17"/>
      <c r="Y1602" s="17"/>
      <c r="Z1602" s="17"/>
      <c r="AA1602" s="17"/>
    </row>
    <row r="1603" spans="1:27" customFormat="1" x14ac:dyDescent="0.2">
      <c r="A1603" s="17"/>
      <c r="B1603" s="17"/>
      <c r="C1603" s="17"/>
      <c r="D1603" s="17"/>
      <c r="E1603" s="17"/>
      <c r="F1603" s="17"/>
      <c r="G1603" s="23"/>
      <c r="Q1603" s="17"/>
      <c r="R1603" s="17"/>
      <c r="S1603" s="17"/>
      <c r="T1603" s="17"/>
      <c r="U1603" s="17"/>
      <c r="V1603" s="17"/>
      <c r="W1603" s="17"/>
      <c r="X1603" s="17"/>
      <c r="Y1603" s="17"/>
      <c r="Z1603" s="17"/>
      <c r="AA1603" s="17"/>
    </row>
    <row r="1604" spans="1:27" customFormat="1" x14ac:dyDescent="0.2">
      <c r="A1604" s="17"/>
      <c r="B1604" s="17"/>
      <c r="C1604" s="17"/>
      <c r="D1604" s="17"/>
      <c r="E1604" s="17"/>
      <c r="F1604" s="17"/>
      <c r="G1604" s="23"/>
      <c r="Q1604" s="17"/>
      <c r="R1604" s="17"/>
      <c r="S1604" s="17"/>
      <c r="T1604" s="17"/>
      <c r="U1604" s="17"/>
      <c r="V1604" s="17"/>
      <c r="W1604" s="17"/>
      <c r="X1604" s="17"/>
      <c r="Y1604" s="17"/>
      <c r="Z1604" s="17"/>
      <c r="AA1604" s="17"/>
    </row>
    <row r="1605" spans="1:27" customFormat="1" x14ac:dyDescent="0.2">
      <c r="A1605" s="17"/>
      <c r="B1605" s="17"/>
      <c r="C1605" s="17"/>
      <c r="D1605" s="17"/>
      <c r="E1605" s="17"/>
      <c r="F1605" s="17"/>
      <c r="G1605" s="23"/>
      <c r="Q1605" s="17"/>
      <c r="R1605" s="17"/>
      <c r="S1605" s="17"/>
      <c r="T1605" s="17"/>
      <c r="U1605" s="17"/>
      <c r="V1605" s="17"/>
      <c r="W1605" s="17"/>
      <c r="X1605" s="17"/>
      <c r="Y1605" s="17"/>
      <c r="Z1605" s="17"/>
      <c r="AA1605" s="17"/>
    </row>
    <row r="1606" spans="1:27" customFormat="1" x14ac:dyDescent="0.2">
      <c r="A1606" s="17"/>
      <c r="B1606" s="17"/>
      <c r="C1606" s="17"/>
      <c r="D1606" s="17"/>
      <c r="E1606" s="17"/>
      <c r="F1606" s="17"/>
      <c r="G1606" s="23"/>
      <c r="Q1606" s="17"/>
      <c r="R1606" s="17"/>
      <c r="S1606" s="17"/>
      <c r="T1606" s="17"/>
      <c r="U1606" s="17"/>
      <c r="V1606" s="17"/>
      <c r="W1606" s="17"/>
      <c r="X1606" s="17"/>
      <c r="Y1606" s="17"/>
      <c r="Z1606" s="17"/>
      <c r="AA1606" s="17"/>
    </row>
    <row r="1607" spans="1:27" customFormat="1" x14ac:dyDescent="0.2">
      <c r="A1607" s="17"/>
      <c r="B1607" s="17"/>
      <c r="C1607" s="17"/>
      <c r="D1607" s="17"/>
      <c r="E1607" s="17"/>
      <c r="F1607" s="17"/>
      <c r="G1607" s="23"/>
      <c r="Q1607" s="17"/>
      <c r="R1607" s="17"/>
      <c r="S1607" s="17"/>
      <c r="T1607" s="17"/>
      <c r="U1607" s="17"/>
      <c r="V1607" s="17"/>
      <c r="W1607" s="17"/>
      <c r="X1607" s="17"/>
      <c r="Y1607" s="17"/>
      <c r="Z1607" s="17"/>
      <c r="AA1607" s="17"/>
    </row>
    <row r="1608" spans="1:27" customFormat="1" x14ac:dyDescent="0.2">
      <c r="A1608" s="17"/>
      <c r="B1608" s="17"/>
      <c r="C1608" s="17"/>
      <c r="D1608" s="17"/>
      <c r="E1608" s="17"/>
      <c r="F1608" s="17"/>
      <c r="G1608" s="23"/>
      <c r="Q1608" s="17"/>
      <c r="R1608" s="17"/>
      <c r="S1608" s="17"/>
      <c r="T1608" s="17"/>
      <c r="U1608" s="17"/>
      <c r="V1608" s="17"/>
      <c r="W1608" s="17"/>
      <c r="X1608" s="17"/>
      <c r="Y1608" s="17"/>
      <c r="Z1608" s="17"/>
      <c r="AA1608" s="17"/>
    </row>
    <row r="1609" spans="1:27" customFormat="1" x14ac:dyDescent="0.2">
      <c r="A1609" s="17"/>
      <c r="B1609" s="17"/>
      <c r="C1609" s="17"/>
      <c r="D1609" s="17"/>
      <c r="E1609" s="17"/>
      <c r="F1609" s="17"/>
      <c r="G1609" s="23"/>
      <c r="Q1609" s="17"/>
      <c r="R1609" s="17"/>
      <c r="S1609" s="17"/>
      <c r="T1609" s="17"/>
      <c r="U1609" s="17"/>
      <c r="V1609" s="17"/>
      <c r="W1609" s="17"/>
      <c r="X1609" s="17"/>
      <c r="Y1609" s="17"/>
      <c r="Z1609" s="17"/>
      <c r="AA1609" s="17"/>
    </row>
    <row r="1610" spans="1:27" customFormat="1" x14ac:dyDescent="0.2">
      <c r="A1610" s="17"/>
      <c r="B1610" s="17"/>
      <c r="C1610" s="17"/>
      <c r="D1610" s="17"/>
      <c r="E1610" s="17"/>
      <c r="F1610" s="17"/>
      <c r="G1610" s="23"/>
      <c r="Q1610" s="17"/>
      <c r="R1610" s="17"/>
      <c r="S1610" s="17"/>
      <c r="T1610" s="17"/>
      <c r="U1610" s="17"/>
      <c r="V1610" s="17"/>
      <c r="W1610" s="17"/>
      <c r="X1610" s="17"/>
      <c r="Y1610" s="17"/>
      <c r="Z1610" s="17"/>
      <c r="AA1610" s="17"/>
    </row>
    <row r="1611" spans="1:27" customFormat="1" x14ac:dyDescent="0.2">
      <c r="A1611" s="17"/>
      <c r="B1611" s="17"/>
      <c r="C1611" s="17"/>
      <c r="D1611" s="17"/>
      <c r="E1611" s="17"/>
      <c r="F1611" s="17"/>
      <c r="G1611" s="23"/>
      <c r="Q1611" s="17"/>
      <c r="R1611" s="17"/>
      <c r="S1611" s="17"/>
      <c r="T1611" s="17"/>
      <c r="U1611" s="17"/>
      <c r="V1611" s="17"/>
      <c r="W1611" s="17"/>
      <c r="X1611" s="17"/>
      <c r="Y1611" s="17"/>
      <c r="Z1611" s="17"/>
      <c r="AA1611" s="17"/>
    </row>
    <row r="1612" spans="1:27" customFormat="1" x14ac:dyDescent="0.2">
      <c r="A1612" s="17"/>
      <c r="B1612" s="17"/>
      <c r="C1612" s="17"/>
      <c r="D1612" s="17"/>
      <c r="E1612" s="17"/>
      <c r="F1612" s="17"/>
      <c r="G1612" s="23"/>
      <c r="Q1612" s="17"/>
      <c r="R1612" s="17"/>
      <c r="S1612" s="17"/>
      <c r="T1612" s="17"/>
      <c r="U1612" s="17"/>
      <c r="V1612" s="17"/>
      <c r="W1612" s="17"/>
      <c r="X1612" s="17"/>
      <c r="Y1612" s="17"/>
      <c r="Z1612" s="17"/>
      <c r="AA1612" s="17"/>
    </row>
    <row r="1613" spans="1:27" customFormat="1" x14ac:dyDescent="0.2">
      <c r="A1613" s="17"/>
      <c r="B1613" s="17"/>
      <c r="C1613" s="17"/>
      <c r="D1613" s="17"/>
      <c r="E1613" s="17"/>
      <c r="F1613" s="17"/>
      <c r="G1613" s="23"/>
      <c r="Q1613" s="17"/>
      <c r="R1613" s="17"/>
      <c r="S1613" s="17"/>
      <c r="T1613" s="17"/>
      <c r="U1613" s="17"/>
      <c r="V1613" s="17"/>
      <c r="W1613" s="17"/>
      <c r="X1613" s="17"/>
      <c r="Y1613" s="17"/>
      <c r="Z1613" s="17"/>
      <c r="AA1613" s="17"/>
    </row>
    <row r="1614" spans="1:27" customFormat="1" x14ac:dyDescent="0.2">
      <c r="A1614" s="17"/>
      <c r="B1614" s="17"/>
      <c r="C1614" s="17"/>
      <c r="D1614" s="17"/>
      <c r="E1614" s="17"/>
      <c r="F1614" s="17"/>
      <c r="G1614" s="23"/>
      <c r="Q1614" s="17"/>
      <c r="R1614" s="17"/>
      <c r="S1614" s="17"/>
      <c r="T1614" s="17"/>
      <c r="U1614" s="17"/>
      <c r="V1614" s="17"/>
      <c r="W1614" s="17"/>
      <c r="X1614" s="17"/>
      <c r="Y1614" s="17"/>
      <c r="Z1614" s="17"/>
      <c r="AA1614" s="17"/>
    </row>
    <row r="1615" spans="1:27" customFormat="1" x14ac:dyDescent="0.2">
      <c r="A1615" s="17"/>
      <c r="B1615" s="17"/>
      <c r="C1615" s="17"/>
      <c r="D1615" s="17"/>
      <c r="E1615" s="17"/>
      <c r="F1615" s="17"/>
      <c r="G1615" s="23"/>
      <c r="Q1615" s="17"/>
      <c r="R1615" s="17"/>
      <c r="S1615" s="17"/>
      <c r="T1615" s="17"/>
      <c r="U1615" s="17"/>
      <c r="V1615" s="17"/>
      <c r="W1615" s="17"/>
      <c r="X1615" s="17"/>
      <c r="Y1615" s="17"/>
      <c r="Z1615" s="17"/>
      <c r="AA1615" s="17"/>
    </row>
    <row r="1616" spans="1:27" customFormat="1" x14ac:dyDescent="0.2">
      <c r="A1616" s="17"/>
      <c r="B1616" s="17"/>
      <c r="C1616" s="17"/>
      <c r="D1616" s="17"/>
      <c r="E1616" s="17"/>
      <c r="F1616" s="17"/>
      <c r="G1616" s="23"/>
      <c r="Q1616" s="17"/>
      <c r="R1616" s="17"/>
      <c r="S1616" s="17"/>
      <c r="T1616" s="17"/>
      <c r="U1616" s="17"/>
      <c r="V1616" s="17"/>
      <c r="W1616" s="17"/>
      <c r="X1616" s="17"/>
      <c r="Y1616" s="17"/>
      <c r="Z1616" s="17"/>
      <c r="AA1616" s="17"/>
    </row>
    <row r="1617" spans="1:27" customFormat="1" x14ac:dyDescent="0.2">
      <c r="A1617" s="17"/>
      <c r="B1617" s="17"/>
      <c r="C1617" s="17"/>
      <c r="D1617" s="17"/>
      <c r="E1617" s="17"/>
      <c r="F1617" s="17"/>
      <c r="G1617" s="23"/>
      <c r="Q1617" s="17"/>
      <c r="R1617" s="17"/>
      <c r="S1617" s="17"/>
      <c r="T1617" s="17"/>
      <c r="U1617" s="17"/>
      <c r="V1617" s="17"/>
      <c r="W1617" s="17"/>
      <c r="X1617" s="17"/>
      <c r="Y1617" s="17"/>
      <c r="Z1617" s="17"/>
      <c r="AA1617" s="17"/>
    </row>
    <row r="1618" spans="1:27" customFormat="1" x14ac:dyDescent="0.2">
      <c r="A1618" s="17"/>
      <c r="B1618" s="17"/>
      <c r="C1618" s="17"/>
      <c r="D1618" s="17"/>
      <c r="E1618" s="17"/>
      <c r="F1618" s="17"/>
      <c r="G1618" s="23"/>
      <c r="Q1618" s="17"/>
      <c r="R1618" s="17"/>
      <c r="S1618" s="17"/>
      <c r="T1618" s="17"/>
      <c r="U1618" s="17"/>
      <c r="V1618" s="17"/>
      <c r="W1618" s="17"/>
      <c r="X1618" s="17"/>
      <c r="Y1618" s="17"/>
      <c r="Z1618" s="17"/>
      <c r="AA1618" s="17"/>
    </row>
    <row r="1619" spans="1:27" customFormat="1" x14ac:dyDescent="0.2">
      <c r="A1619" s="17"/>
      <c r="B1619" s="17"/>
      <c r="C1619" s="17"/>
      <c r="D1619" s="17"/>
      <c r="E1619" s="17"/>
      <c r="F1619" s="17"/>
      <c r="G1619" s="23"/>
      <c r="Q1619" s="17"/>
      <c r="R1619" s="17"/>
      <c r="S1619" s="17"/>
      <c r="T1619" s="17"/>
      <c r="U1619" s="17"/>
      <c r="V1619" s="17"/>
      <c r="W1619" s="17"/>
      <c r="X1619" s="17"/>
      <c r="Y1619" s="17"/>
      <c r="Z1619" s="17"/>
      <c r="AA1619" s="17"/>
    </row>
    <row r="1620" spans="1:27" customFormat="1" x14ac:dyDescent="0.2">
      <c r="A1620" s="17"/>
      <c r="B1620" s="17"/>
      <c r="C1620" s="17"/>
      <c r="D1620" s="17"/>
      <c r="E1620" s="17"/>
      <c r="F1620" s="17"/>
      <c r="G1620" s="23"/>
      <c r="Q1620" s="17"/>
      <c r="R1620" s="17"/>
      <c r="S1620" s="17"/>
      <c r="T1620" s="17"/>
      <c r="U1620" s="17"/>
      <c r="V1620" s="17"/>
      <c r="W1620" s="17"/>
      <c r="X1620" s="17"/>
      <c r="Y1620" s="17"/>
      <c r="Z1620" s="17"/>
      <c r="AA1620" s="17"/>
    </row>
    <row r="1621" spans="1:27" customFormat="1" x14ac:dyDescent="0.2">
      <c r="A1621" s="17"/>
      <c r="B1621" s="17"/>
      <c r="C1621" s="17"/>
      <c r="D1621" s="17"/>
      <c r="E1621" s="17"/>
      <c r="F1621" s="17"/>
      <c r="G1621" s="23"/>
      <c r="Q1621" s="17"/>
      <c r="R1621" s="17"/>
      <c r="S1621" s="17"/>
      <c r="T1621" s="17"/>
      <c r="U1621" s="17"/>
      <c r="V1621" s="17"/>
      <c r="W1621" s="17"/>
      <c r="X1621" s="17"/>
      <c r="Y1621" s="17"/>
      <c r="Z1621" s="17"/>
      <c r="AA1621" s="17"/>
    </row>
    <row r="1622" spans="1:27" customFormat="1" x14ac:dyDescent="0.2">
      <c r="A1622" s="17"/>
      <c r="B1622" s="17"/>
      <c r="C1622" s="17"/>
      <c r="D1622" s="17"/>
      <c r="E1622" s="17"/>
      <c r="F1622" s="17"/>
      <c r="G1622" s="23"/>
      <c r="Q1622" s="17"/>
      <c r="R1622" s="17"/>
      <c r="S1622" s="17"/>
      <c r="T1622" s="17"/>
      <c r="U1622" s="17"/>
      <c r="V1622" s="17"/>
      <c r="W1622" s="17"/>
      <c r="X1622" s="17"/>
      <c r="Y1622" s="17"/>
      <c r="Z1622" s="17"/>
      <c r="AA1622" s="17"/>
    </row>
    <row r="1623" spans="1:27" customFormat="1" x14ac:dyDescent="0.2">
      <c r="A1623" s="17"/>
      <c r="B1623" s="17"/>
      <c r="C1623" s="17"/>
      <c r="D1623" s="17"/>
      <c r="E1623" s="17"/>
      <c r="F1623" s="17"/>
      <c r="G1623" s="23"/>
      <c r="Q1623" s="17"/>
      <c r="R1623" s="17"/>
      <c r="S1623" s="17"/>
      <c r="T1623" s="17"/>
      <c r="U1623" s="17"/>
      <c r="V1623" s="17"/>
      <c r="W1623" s="17"/>
      <c r="X1623" s="17"/>
      <c r="Y1623" s="17"/>
      <c r="Z1623" s="17"/>
      <c r="AA1623" s="17"/>
    </row>
    <row r="1624" spans="1:27" customFormat="1" x14ac:dyDescent="0.2">
      <c r="A1624" s="17"/>
      <c r="B1624" s="17"/>
      <c r="C1624" s="17"/>
      <c r="D1624" s="17"/>
      <c r="E1624" s="17"/>
      <c r="F1624" s="17"/>
      <c r="G1624" s="23"/>
      <c r="Q1624" s="17"/>
      <c r="R1624" s="17"/>
      <c r="S1624" s="17"/>
      <c r="T1624" s="17"/>
      <c r="U1624" s="17"/>
      <c r="V1624" s="17"/>
      <c r="W1624" s="17"/>
      <c r="X1624" s="17"/>
      <c r="Y1624" s="17"/>
      <c r="Z1624" s="17"/>
      <c r="AA1624" s="17"/>
    </row>
    <row r="1625" spans="1:27" customFormat="1" x14ac:dyDescent="0.2">
      <c r="A1625" s="17"/>
      <c r="B1625" s="17"/>
      <c r="C1625" s="17"/>
      <c r="D1625" s="17"/>
      <c r="E1625" s="17"/>
      <c r="F1625" s="17"/>
      <c r="G1625" s="23"/>
      <c r="Q1625" s="17"/>
      <c r="R1625" s="17"/>
      <c r="S1625" s="17"/>
      <c r="T1625" s="17"/>
      <c r="U1625" s="17"/>
      <c r="V1625" s="17"/>
      <c r="W1625" s="17"/>
      <c r="X1625" s="17"/>
      <c r="Y1625" s="17"/>
      <c r="Z1625" s="17"/>
      <c r="AA1625" s="17"/>
    </row>
    <row r="1626" spans="1:27" customFormat="1" x14ac:dyDescent="0.2">
      <c r="A1626" s="17"/>
      <c r="B1626" s="17"/>
      <c r="C1626" s="17"/>
      <c r="D1626" s="17"/>
      <c r="E1626" s="17"/>
      <c r="F1626" s="17"/>
      <c r="G1626" s="23"/>
      <c r="Q1626" s="17"/>
      <c r="R1626" s="17"/>
      <c r="S1626" s="17"/>
      <c r="T1626" s="17"/>
      <c r="U1626" s="17"/>
      <c r="V1626" s="17"/>
      <c r="W1626" s="17"/>
      <c r="X1626" s="17"/>
      <c r="Y1626" s="17"/>
      <c r="Z1626" s="17"/>
      <c r="AA1626" s="17"/>
    </row>
    <row r="1627" spans="1:27" customFormat="1" x14ac:dyDescent="0.2">
      <c r="A1627" s="17"/>
      <c r="B1627" s="17"/>
      <c r="C1627" s="17"/>
      <c r="D1627" s="17"/>
      <c r="E1627" s="17"/>
      <c r="F1627" s="17"/>
      <c r="G1627" s="23"/>
      <c r="Q1627" s="17"/>
      <c r="R1627" s="17"/>
      <c r="S1627" s="17"/>
      <c r="T1627" s="17"/>
      <c r="U1627" s="17"/>
      <c r="V1627" s="17"/>
      <c r="W1627" s="17"/>
      <c r="X1627" s="17"/>
      <c r="Y1627" s="17"/>
      <c r="Z1627" s="17"/>
      <c r="AA1627" s="17"/>
    </row>
    <row r="1628" spans="1:27" customFormat="1" x14ac:dyDescent="0.2">
      <c r="A1628" s="17"/>
      <c r="B1628" s="17"/>
      <c r="C1628" s="17"/>
      <c r="D1628" s="17"/>
      <c r="E1628" s="17"/>
      <c r="F1628" s="17"/>
      <c r="G1628" s="23"/>
      <c r="Q1628" s="17"/>
      <c r="R1628" s="17"/>
      <c r="S1628" s="17"/>
      <c r="T1628" s="17"/>
      <c r="U1628" s="17"/>
      <c r="V1628" s="17"/>
      <c r="W1628" s="17"/>
      <c r="X1628" s="17"/>
      <c r="Y1628" s="17"/>
      <c r="Z1628" s="17"/>
      <c r="AA1628" s="17"/>
    </row>
    <row r="1629" spans="1:27" customFormat="1" x14ac:dyDescent="0.2">
      <c r="A1629" s="17"/>
      <c r="B1629" s="17"/>
      <c r="C1629" s="17"/>
      <c r="D1629" s="17"/>
      <c r="E1629" s="17"/>
      <c r="F1629" s="17"/>
      <c r="G1629" s="23"/>
      <c r="Q1629" s="17"/>
      <c r="R1629" s="17"/>
      <c r="S1629" s="17"/>
      <c r="T1629" s="17"/>
      <c r="U1629" s="17"/>
      <c r="V1629" s="17"/>
      <c r="W1629" s="17"/>
      <c r="X1629" s="17"/>
      <c r="Y1629" s="17"/>
      <c r="Z1629" s="17"/>
      <c r="AA1629" s="17"/>
    </row>
    <row r="1630" spans="1:27" customFormat="1" x14ac:dyDescent="0.2">
      <c r="A1630" s="17"/>
      <c r="B1630" s="17"/>
      <c r="C1630" s="17"/>
      <c r="D1630" s="17"/>
      <c r="E1630" s="17"/>
      <c r="F1630" s="17"/>
      <c r="G1630" s="23"/>
      <c r="Q1630" s="17"/>
      <c r="R1630" s="17"/>
      <c r="S1630" s="17"/>
      <c r="T1630" s="17"/>
      <c r="U1630" s="17"/>
      <c r="V1630" s="17"/>
      <c r="W1630" s="17"/>
      <c r="X1630" s="17"/>
      <c r="Y1630" s="17"/>
      <c r="Z1630" s="17"/>
      <c r="AA1630" s="17"/>
    </row>
    <row r="1631" spans="1:27" customFormat="1" x14ac:dyDescent="0.2">
      <c r="A1631" s="17"/>
      <c r="B1631" s="17"/>
      <c r="C1631" s="17"/>
      <c r="D1631" s="17"/>
      <c r="E1631" s="17"/>
      <c r="F1631" s="17"/>
      <c r="G1631" s="23"/>
      <c r="Q1631" s="17"/>
      <c r="R1631" s="17"/>
      <c r="S1631" s="17"/>
      <c r="T1631" s="17"/>
      <c r="U1631" s="17"/>
      <c r="V1631" s="17"/>
      <c r="W1631" s="17"/>
      <c r="X1631" s="17"/>
      <c r="Y1631" s="17"/>
      <c r="Z1631" s="17"/>
      <c r="AA1631" s="17"/>
    </row>
    <row r="1632" spans="1:27" customFormat="1" x14ac:dyDescent="0.2">
      <c r="A1632" s="17"/>
      <c r="B1632" s="17"/>
      <c r="C1632" s="17"/>
      <c r="D1632" s="17"/>
      <c r="E1632" s="17"/>
      <c r="F1632" s="17"/>
      <c r="G1632" s="23"/>
      <c r="Q1632" s="17"/>
      <c r="R1632" s="17"/>
      <c r="S1632" s="17"/>
      <c r="T1632" s="17"/>
      <c r="U1632" s="17"/>
      <c r="V1632" s="17"/>
      <c r="W1632" s="17"/>
      <c r="X1632" s="17"/>
      <c r="Y1632" s="17"/>
      <c r="Z1632" s="17"/>
      <c r="AA1632" s="17"/>
    </row>
    <row r="1633" spans="1:27" customFormat="1" x14ac:dyDescent="0.2">
      <c r="A1633" s="17"/>
      <c r="B1633" s="17"/>
      <c r="C1633" s="17"/>
      <c r="D1633" s="17"/>
      <c r="E1633" s="17"/>
      <c r="F1633" s="17"/>
      <c r="G1633" s="23"/>
      <c r="Q1633" s="17"/>
      <c r="R1633" s="17"/>
      <c r="S1633" s="17"/>
      <c r="T1633" s="17"/>
      <c r="U1633" s="17"/>
      <c r="V1633" s="17"/>
      <c r="W1633" s="17"/>
      <c r="X1633" s="17"/>
      <c r="Y1633" s="17"/>
      <c r="Z1633" s="17"/>
      <c r="AA1633" s="17"/>
    </row>
    <row r="1634" spans="1:27" customFormat="1" x14ac:dyDescent="0.2">
      <c r="A1634" s="17"/>
      <c r="B1634" s="17"/>
      <c r="C1634" s="17"/>
      <c r="D1634" s="17"/>
      <c r="E1634" s="17"/>
      <c r="F1634" s="17"/>
      <c r="G1634" s="23"/>
      <c r="Q1634" s="17"/>
      <c r="R1634" s="17"/>
      <c r="S1634" s="17"/>
      <c r="T1634" s="17"/>
      <c r="U1634" s="17"/>
      <c r="V1634" s="17"/>
      <c r="W1634" s="17"/>
      <c r="X1634" s="17"/>
      <c r="Y1634" s="17"/>
      <c r="Z1634" s="17"/>
      <c r="AA1634" s="17"/>
    </row>
    <row r="1635" spans="1:27" customFormat="1" x14ac:dyDescent="0.2">
      <c r="A1635" s="17"/>
      <c r="B1635" s="17"/>
      <c r="C1635" s="17"/>
      <c r="D1635" s="17"/>
      <c r="E1635" s="17"/>
      <c r="F1635" s="17"/>
      <c r="G1635" s="23"/>
      <c r="Q1635" s="17"/>
      <c r="R1635" s="17"/>
      <c r="S1635" s="17"/>
      <c r="T1635" s="17"/>
      <c r="U1635" s="17"/>
      <c r="V1635" s="17"/>
      <c r="W1635" s="17"/>
      <c r="X1635" s="17"/>
      <c r="Y1635" s="17"/>
      <c r="Z1635" s="17"/>
      <c r="AA1635" s="17"/>
    </row>
    <row r="1636" spans="1:27" customFormat="1" x14ac:dyDescent="0.2">
      <c r="A1636" s="17"/>
      <c r="B1636" s="17"/>
      <c r="C1636" s="17"/>
      <c r="D1636" s="17"/>
      <c r="E1636" s="17"/>
      <c r="F1636" s="17"/>
      <c r="G1636" s="23"/>
      <c r="Q1636" s="17"/>
      <c r="R1636" s="17"/>
      <c r="S1636" s="17"/>
      <c r="T1636" s="17"/>
      <c r="U1636" s="17"/>
      <c r="V1636" s="17"/>
      <c r="W1636" s="17"/>
      <c r="X1636" s="17"/>
      <c r="Y1636" s="17"/>
      <c r="Z1636" s="17"/>
      <c r="AA1636" s="17"/>
    </row>
    <row r="1637" spans="1:27" customFormat="1" x14ac:dyDescent="0.2">
      <c r="A1637" s="17"/>
      <c r="B1637" s="17"/>
      <c r="C1637" s="17"/>
      <c r="D1637" s="17"/>
      <c r="E1637" s="17"/>
      <c r="F1637" s="17"/>
      <c r="G1637" s="23"/>
      <c r="Q1637" s="17"/>
      <c r="R1637" s="17"/>
      <c r="S1637" s="17"/>
      <c r="T1637" s="17"/>
      <c r="U1637" s="17"/>
      <c r="V1637" s="17"/>
      <c r="W1637" s="17"/>
      <c r="X1637" s="17"/>
      <c r="Y1637" s="17"/>
      <c r="Z1637" s="17"/>
      <c r="AA1637" s="17"/>
    </row>
    <row r="1638" spans="1:27" customFormat="1" x14ac:dyDescent="0.2">
      <c r="A1638" s="17"/>
      <c r="B1638" s="17"/>
      <c r="C1638" s="17"/>
      <c r="D1638" s="17"/>
      <c r="E1638" s="17"/>
      <c r="F1638" s="17"/>
      <c r="G1638" s="23"/>
      <c r="Q1638" s="17"/>
      <c r="R1638" s="17"/>
      <c r="S1638" s="17"/>
      <c r="T1638" s="17"/>
      <c r="U1638" s="17"/>
      <c r="V1638" s="17"/>
      <c r="W1638" s="17"/>
      <c r="X1638" s="17"/>
      <c r="Y1638" s="17"/>
      <c r="Z1638" s="17"/>
      <c r="AA1638" s="17"/>
    </row>
    <row r="1639" spans="1:27" customFormat="1" x14ac:dyDescent="0.2">
      <c r="A1639" s="17"/>
      <c r="B1639" s="17"/>
      <c r="C1639" s="17"/>
      <c r="D1639" s="17"/>
      <c r="E1639" s="17"/>
      <c r="F1639" s="17"/>
      <c r="G1639" s="23"/>
      <c r="Q1639" s="17"/>
      <c r="R1639" s="17"/>
      <c r="S1639" s="17"/>
      <c r="T1639" s="17"/>
      <c r="U1639" s="17"/>
      <c r="V1639" s="17"/>
      <c r="W1639" s="17"/>
      <c r="X1639" s="17"/>
      <c r="Y1639" s="17"/>
      <c r="Z1639" s="17"/>
      <c r="AA1639" s="17"/>
    </row>
    <row r="1640" spans="1:27" customFormat="1" x14ac:dyDescent="0.2">
      <c r="A1640" s="17"/>
      <c r="B1640" s="17"/>
      <c r="C1640" s="17"/>
      <c r="D1640" s="17"/>
      <c r="E1640" s="17"/>
      <c r="F1640" s="17"/>
      <c r="G1640" s="23"/>
      <c r="Q1640" s="17"/>
      <c r="R1640" s="17"/>
      <c r="S1640" s="17"/>
      <c r="T1640" s="17"/>
      <c r="U1640" s="17"/>
      <c r="V1640" s="17"/>
      <c r="W1640" s="17"/>
      <c r="X1640" s="17"/>
      <c r="Y1640" s="17"/>
      <c r="Z1640" s="17"/>
      <c r="AA1640" s="17"/>
    </row>
    <row r="1641" spans="1:27" customFormat="1" x14ac:dyDescent="0.2">
      <c r="A1641" s="17"/>
      <c r="B1641" s="17"/>
      <c r="C1641" s="17"/>
      <c r="D1641" s="17"/>
      <c r="E1641" s="17"/>
      <c r="F1641" s="17"/>
      <c r="G1641" s="23"/>
      <c r="Q1641" s="17"/>
      <c r="R1641" s="17"/>
      <c r="S1641" s="17"/>
      <c r="T1641" s="17"/>
      <c r="U1641" s="17"/>
      <c r="V1641" s="17"/>
      <c r="W1641" s="17"/>
      <c r="X1641" s="17"/>
      <c r="Y1641" s="17"/>
      <c r="Z1641" s="17"/>
      <c r="AA1641" s="17"/>
    </row>
    <row r="1642" spans="1:27" customFormat="1" x14ac:dyDescent="0.2">
      <c r="A1642" s="17"/>
      <c r="B1642" s="17"/>
      <c r="C1642" s="17"/>
      <c r="D1642" s="17"/>
      <c r="E1642" s="17"/>
      <c r="F1642" s="17"/>
      <c r="G1642" s="23"/>
      <c r="Q1642" s="17"/>
      <c r="R1642" s="17"/>
      <c r="S1642" s="17"/>
      <c r="T1642" s="17"/>
      <c r="U1642" s="17"/>
      <c r="V1642" s="17"/>
      <c r="W1642" s="17"/>
      <c r="X1642" s="17"/>
      <c r="Y1642" s="17"/>
      <c r="Z1642" s="17"/>
      <c r="AA1642" s="17"/>
    </row>
    <row r="1643" spans="1:27" customFormat="1" x14ac:dyDescent="0.2">
      <c r="A1643" s="17"/>
      <c r="B1643" s="17"/>
      <c r="C1643" s="17"/>
      <c r="D1643" s="17"/>
      <c r="E1643" s="17"/>
      <c r="F1643" s="17"/>
      <c r="G1643" s="23"/>
      <c r="Q1643" s="17"/>
      <c r="R1643" s="17"/>
      <c r="S1643" s="17"/>
      <c r="T1643" s="17"/>
      <c r="U1643" s="17"/>
      <c r="V1643" s="17"/>
      <c r="W1643" s="17"/>
      <c r="X1643" s="17"/>
      <c r="Y1643" s="17"/>
      <c r="Z1643" s="17"/>
      <c r="AA1643" s="17"/>
    </row>
    <row r="1644" spans="1:27" customFormat="1" x14ac:dyDescent="0.2">
      <c r="A1644" s="17"/>
      <c r="B1644" s="17"/>
      <c r="C1644" s="17"/>
      <c r="D1644" s="17"/>
      <c r="E1644" s="17"/>
      <c r="F1644" s="17"/>
      <c r="G1644" s="23"/>
      <c r="Q1644" s="17"/>
      <c r="R1644" s="17"/>
      <c r="S1644" s="17"/>
      <c r="T1644" s="17"/>
      <c r="U1644" s="17"/>
      <c r="V1644" s="17"/>
      <c r="W1644" s="17"/>
      <c r="X1644" s="17"/>
      <c r="Y1644" s="17"/>
      <c r="Z1644" s="17"/>
      <c r="AA1644" s="17"/>
    </row>
    <row r="1645" spans="1:27" customFormat="1" x14ac:dyDescent="0.2">
      <c r="A1645" s="17"/>
      <c r="B1645" s="17"/>
      <c r="C1645" s="17"/>
      <c r="D1645" s="17"/>
      <c r="E1645" s="17"/>
      <c r="F1645" s="17"/>
      <c r="G1645" s="23"/>
      <c r="Q1645" s="17"/>
      <c r="R1645" s="17"/>
      <c r="S1645" s="17"/>
      <c r="T1645" s="17"/>
      <c r="U1645" s="17"/>
      <c r="V1645" s="17"/>
      <c r="W1645" s="17"/>
      <c r="X1645" s="17"/>
      <c r="Y1645" s="17"/>
      <c r="Z1645" s="17"/>
      <c r="AA1645" s="17"/>
    </row>
    <row r="1646" spans="1:27" customFormat="1" x14ac:dyDescent="0.2">
      <c r="A1646" s="17"/>
      <c r="B1646" s="17"/>
      <c r="C1646" s="17"/>
      <c r="D1646" s="17"/>
      <c r="E1646" s="17"/>
      <c r="F1646" s="17"/>
      <c r="G1646" s="23"/>
      <c r="Q1646" s="17"/>
      <c r="R1646" s="17"/>
      <c r="S1646" s="17"/>
      <c r="T1646" s="17"/>
      <c r="U1646" s="17"/>
      <c r="V1646" s="17"/>
      <c r="W1646" s="17"/>
      <c r="X1646" s="17"/>
      <c r="Y1646" s="17"/>
      <c r="Z1646" s="17"/>
      <c r="AA1646" s="17"/>
    </row>
    <row r="1647" spans="1:27" customFormat="1" x14ac:dyDescent="0.2">
      <c r="A1647" s="17"/>
      <c r="B1647" s="17"/>
      <c r="C1647" s="17"/>
      <c r="D1647" s="17"/>
      <c r="E1647" s="17"/>
      <c r="F1647" s="17"/>
      <c r="G1647" s="23"/>
      <c r="Q1647" s="17"/>
      <c r="R1647" s="17"/>
      <c r="S1647" s="17"/>
      <c r="T1647" s="17"/>
      <c r="U1647" s="17"/>
      <c r="V1647" s="17"/>
      <c r="W1647" s="17"/>
      <c r="X1647" s="17"/>
      <c r="Y1647" s="17"/>
      <c r="Z1647" s="17"/>
      <c r="AA1647" s="17"/>
    </row>
    <row r="1648" spans="1:27" customFormat="1" x14ac:dyDescent="0.2">
      <c r="A1648" s="17"/>
      <c r="B1648" s="17"/>
      <c r="C1648" s="17"/>
      <c r="D1648" s="17"/>
      <c r="E1648" s="17"/>
      <c r="F1648" s="17"/>
      <c r="G1648" s="23"/>
      <c r="Q1648" s="17"/>
      <c r="R1648" s="17"/>
      <c r="S1648" s="17"/>
      <c r="T1648" s="17"/>
      <c r="U1648" s="17"/>
      <c r="V1648" s="17"/>
      <c r="W1648" s="17"/>
      <c r="X1648" s="17"/>
      <c r="Y1648" s="17"/>
      <c r="Z1648" s="17"/>
      <c r="AA1648" s="17"/>
    </row>
    <row r="1649" spans="1:27" customFormat="1" x14ac:dyDescent="0.2">
      <c r="A1649" s="17"/>
      <c r="B1649" s="17"/>
      <c r="C1649" s="17"/>
      <c r="D1649" s="17"/>
      <c r="E1649" s="17"/>
      <c r="F1649" s="17"/>
      <c r="G1649" s="23"/>
      <c r="Q1649" s="17"/>
      <c r="R1649" s="17"/>
      <c r="S1649" s="17"/>
      <c r="T1649" s="17"/>
      <c r="U1649" s="17"/>
      <c r="V1649" s="17"/>
      <c r="W1649" s="17"/>
      <c r="X1649" s="17"/>
      <c r="Y1649" s="17"/>
      <c r="Z1649" s="17"/>
      <c r="AA1649" s="17"/>
    </row>
    <row r="1650" spans="1:27" customFormat="1" x14ac:dyDescent="0.2">
      <c r="A1650" s="17"/>
      <c r="B1650" s="17"/>
      <c r="C1650" s="17"/>
      <c r="D1650" s="17"/>
      <c r="E1650" s="17"/>
      <c r="F1650" s="17"/>
      <c r="G1650" s="23"/>
      <c r="Q1650" s="17"/>
      <c r="R1650" s="17"/>
      <c r="S1650" s="17"/>
      <c r="T1650" s="17"/>
      <c r="U1650" s="17"/>
      <c r="V1650" s="17"/>
      <c r="W1650" s="17"/>
      <c r="X1650" s="17"/>
      <c r="Y1650" s="17"/>
      <c r="Z1650" s="17"/>
      <c r="AA1650" s="17"/>
    </row>
    <row r="1651" spans="1:27" customFormat="1" x14ac:dyDescent="0.2">
      <c r="A1651" s="17"/>
      <c r="B1651" s="17"/>
      <c r="C1651" s="17"/>
      <c r="D1651" s="17"/>
      <c r="E1651" s="17"/>
      <c r="F1651" s="17"/>
      <c r="G1651" s="23"/>
      <c r="Q1651" s="17"/>
      <c r="R1651" s="17"/>
      <c r="S1651" s="17"/>
      <c r="T1651" s="17"/>
      <c r="U1651" s="17"/>
      <c r="V1651" s="17"/>
      <c r="W1651" s="17"/>
      <c r="X1651" s="17"/>
      <c r="Y1651" s="17"/>
      <c r="Z1651" s="17"/>
      <c r="AA1651" s="17"/>
    </row>
    <row r="1652" spans="1:27" customFormat="1" x14ac:dyDescent="0.2">
      <c r="A1652" s="17"/>
      <c r="B1652" s="17"/>
      <c r="C1652" s="17"/>
      <c r="D1652" s="17"/>
      <c r="E1652" s="17"/>
      <c r="F1652" s="17"/>
      <c r="G1652" s="23"/>
      <c r="Q1652" s="17"/>
      <c r="R1652" s="17"/>
      <c r="S1652" s="17"/>
      <c r="T1652" s="17"/>
      <c r="U1652" s="17"/>
      <c r="V1652" s="17"/>
      <c r="W1652" s="17"/>
      <c r="X1652" s="17"/>
      <c r="Y1652" s="17"/>
      <c r="Z1652" s="17"/>
      <c r="AA1652" s="17"/>
    </row>
    <row r="1653" spans="1:27" customFormat="1" x14ac:dyDescent="0.2">
      <c r="A1653" s="17"/>
      <c r="B1653" s="17"/>
      <c r="C1653" s="17"/>
      <c r="D1653" s="17"/>
      <c r="E1653" s="17"/>
      <c r="F1653" s="17"/>
      <c r="G1653" s="23"/>
      <c r="Q1653" s="17"/>
      <c r="R1653" s="17"/>
      <c r="S1653" s="17"/>
      <c r="T1653" s="17"/>
      <c r="U1653" s="17"/>
      <c r="V1653" s="17"/>
      <c r="W1653" s="17"/>
      <c r="X1653" s="17"/>
      <c r="Y1653" s="17"/>
      <c r="Z1653" s="17"/>
      <c r="AA1653" s="17"/>
    </row>
    <row r="1654" spans="1:27" customFormat="1" x14ac:dyDescent="0.2">
      <c r="A1654" s="17"/>
      <c r="B1654" s="17"/>
      <c r="C1654" s="17"/>
      <c r="D1654" s="17"/>
      <c r="E1654" s="17"/>
      <c r="F1654" s="17"/>
      <c r="G1654" s="23"/>
      <c r="Q1654" s="17"/>
      <c r="R1654" s="17"/>
      <c r="S1654" s="17"/>
      <c r="T1654" s="17"/>
      <c r="U1654" s="17"/>
      <c r="V1654" s="17"/>
      <c r="W1654" s="17"/>
      <c r="X1654" s="17"/>
      <c r="Y1654" s="17"/>
      <c r="Z1654" s="17"/>
      <c r="AA1654" s="17"/>
    </row>
    <row r="1655" spans="1:27" customFormat="1" x14ac:dyDescent="0.2">
      <c r="A1655" s="17"/>
      <c r="B1655" s="17"/>
      <c r="C1655" s="17"/>
      <c r="D1655" s="17"/>
      <c r="E1655" s="17"/>
      <c r="F1655" s="17"/>
      <c r="G1655" s="23"/>
      <c r="Q1655" s="17"/>
      <c r="R1655" s="17"/>
      <c r="S1655" s="17"/>
      <c r="T1655" s="17"/>
      <c r="U1655" s="17"/>
      <c r="V1655" s="17"/>
      <c r="W1655" s="17"/>
      <c r="X1655" s="17"/>
      <c r="Y1655" s="17"/>
      <c r="Z1655" s="17"/>
      <c r="AA1655" s="17"/>
    </row>
    <row r="1656" spans="1:27" customFormat="1" x14ac:dyDescent="0.2">
      <c r="A1656" s="17"/>
      <c r="B1656" s="17"/>
      <c r="C1656" s="17"/>
      <c r="D1656" s="17"/>
      <c r="E1656" s="17"/>
      <c r="F1656" s="17"/>
      <c r="G1656" s="23"/>
      <c r="Q1656" s="17"/>
      <c r="R1656" s="17"/>
      <c r="S1656" s="17"/>
      <c r="T1656" s="17"/>
      <c r="U1656" s="17"/>
      <c r="V1656" s="17"/>
      <c r="W1656" s="17"/>
      <c r="X1656" s="17"/>
      <c r="Y1656" s="17"/>
      <c r="Z1656" s="17"/>
      <c r="AA1656" s="17"/>
    </row>
    <row r="1657" spans="1:27" customFormat="1" x14ac:dyDescent="0.2">
      <c r="A1657" s="17"/>
      <c r="B1657" s="17"/>
      <c r="C1657" s="17"/>
      <c r="D1657" s="17"/>
      <c r="E1657" s="17"/>
      <c r="F1657" s="17"/>
      <c r="G1657" s="23"/>
      <c r="Q1657" s="17"/>
      <c r="R1657" s="17"/>
      <c r="S1657" s="17"/>
      <c r="T1657" s="17"/>
      <c r="U1657" s="17"/>
      <c r="V1657" s="17"/>
      <c r="W1657" s="17"/>
      <c r="X1657" s="17"/>
      <c r="Y1657" s="17"/>
      <c r="Z1657" s="17"/>
      <c r="AA1657" s="17"/>
    </row>
    <row r="1658" spans="1:27" customFormat="1" x14ac:dyDescent="0.2">
      <c r="A1658" s="17"/>
      <c r="B1658" s="17"/>
      <c r="C1658" s="17"/>
      <c r="D1658" s="17"/>
      <c r="E1658" s="17"/>
      <c r="F1658" s="17"/>
      <c r="G1658" s="23"/>
      <c r="Q1658" s="17"/>
      <c r="R1658" s="17"/>
      <c r="S1658" s="17"/>
      <c r="T1658" s="17"/>
      <c r="U1658" s="17"/>
      <c r="V1658" s="17"/>
      <c r="W1658" s="17"/>
      <c r="X1658" s="17"/>
      <c r="Y1658" s="17"/>
      <c r="Z1658" s="17"/>
      <c r="AA1658" s="17"/>
    </row>
    <row r="1659" spans="1:27" customFormat="1" x14ac:dyDescent="0.2">
      <c r="A1659" s="17"/>
      <c r="B1659" s="17"/>
      <c r="C1659" s="17"/>
      <c r="D1659" s="17"/>
      <c r="E1659" s="17"/>
      <c r="F1659" s="17"/>
      <c r="G1659" s="23"/>
      <c r="Q1659" s="17"/>
      <c r="R1659" s="17"/>
      <c r="S1659" s="17"/>
      <c r="T1659" s="17"/>
      <c r="U1659" s="17"/>
      <c r="V1659" s="17"/>
      <c r="W1659" s="17"/>
      <c r="X1659" s="17"/>
      <c r="Y1659" s="17"/>
      <c r="Z1659" s="17"/>
      <c r="AA1659" s="17"/>
    </row>
    <row r="1660" spans="1:27" customFormat="1" x14ac:dyDescent="0.2">
      <c r="A1660" s="17"/>
      <c r="B1660" s="17"/>
      <c r="C1660" s="17"/>
      <c r="D1660" s="17"/>
      <c r="E1660" s="17"/>
      <c r="F1660" s="17"/>
      <c r="G1660" s="23"/>
      <c r="Q1660" s="17"/>
      <c r="R1660" s="17"/>
      <c r="S1660" s="17"/>
      <c r="T1660" s="17"/>
      <c r="U1660" s="17"/>
      <c r="V1660" s="17"/>
      <c r="W1660" s="17"/>
      <c r="X1660" s="17"/>
      <c r="Y1660" s="17"/>
      <c r="Z1660" s="17"/>
      <c r="AA1660" s="17"/>
    </row>
    <row r="1661" spans="1:27" customFormat="1" x14ac:dyDescent="0.2">
      <c r="A1661" s="17"/>
      <c r="B1661" s="17"/>
      <c r="C1661" s="17"/>
      <c r="D1661" s="17"/>
      <c r="E1661" s="17"/>
      <c r="F1661" s="17"/>
      <c r="G1661" s="23"/>
      <c r="Q1661" s="17"/>
      <c r="R1661" s="17"/>
      <c r="S1661" s="17"/>
      <c r="T1661" s="17"/>
      <c r="U1661" s="17"/>
      <c r="V1661" s="17"/>
      <c r="W1661" s="17"/>
      <c r="X1661" s="17"/>
      <c r="Y1661" s="17"/>
      <c r="Z1661" s="17"/>
      <c r="AA1661" s="17"/>
    </row>
    <row r="1662" spans="1:27" customFormat="1" x14ac:dyDescent="0.2">
      <c r="A1662" s="17"/>
      <c r="B1662" s="17"/>
      <c r="C1662" s="17"/>
      <c r="D1662" s="17"/>
      <c r="E1662" s="17"/>
      <c r="F1662" s="17"/>
      <c r="G1662" s="23"/>
      <c r="Q1662" s="17"/>
      <c r="R1662" s="17"/>
      <c r="S1662" s="17"/>
      <c r="T1662" s="17"/>
      <c r="U1662" s="17"/>
      <c r="V1662" s="17"/>
      <c r="W1662" s="17"/>
      <c r="X1662" s="17"/>
      <c r="Y1662" s="17"/>
      <c r="Z1662" s="17"/>
      <c r="AA1662" s="17"/>
    </row>
    <row r="1663" spans="1:27" customFormat="1" x14ac:dyDescent="0.2">
      <c r="A1663" s="17"/>
      <c r="B1663" s="17"/>
      <c r="C1663" s="17"/>
      <c r="D1663" s="17"/>
      <c r="E1663" s="17"/>
      <c r="F1663" s="17"/>
      <c r="G1663" s="23"/>
      <c r="Q1663" s="17"/>
      <c r="R1663" s="17"/>
      <c r="S1663" s="17"/>
      <c r="T1663" s="17"/>
      <c r="U1663" s="17"/>
      <c r="V1663" s="17"/>
      <c r="W1663" s="17"/>
      <c r="X1663" s="17"/>
      <c r="Y1663" s="17"/>
      <c r="Z1663" s="17"/>
      <c r="AA1663" s="17"/>
    </row>
    <row r="1664" spans="1:27" customFormat="1" x14ac:dyDescent="0.2">
      <c r="A1664" s="17"/>
      <c r="B1664" s="17"/>
      <c r="C1664" s="17"/>
      <c r="D1664" s="17"/>
      <c r="E1664" s="17"/>
      <c r="F1664" s="17"/>
      <c r="G1664" s="23"/>
      <c r="Q1664" s="17"/>
      <c r="R1664" s="17"/>
      <c r="S1664" s="17"/>
      <c r="T1664" s="17"/>
      <c r="U1664" s="17"/>
      <c r="V1664" s="17"/>
      <c r="W1664" s="17"/>
      <c r="X1664" s="17"/>
      <c r="Y1664" s="17"/>
      <c r="Z1664" s="17"/>
      <c r="AA1664" s="17"/>
    </row>
    <row r="1665" spans="1:27" customFormat="1" x14ac:dyDescent="0.2">
      <c r="A1665" s="17"/>
      <c r="B1665" s="17"/>
      <c r="C1665" s="17"/>
      <c r="D1665" s="17"/>
      <c r="E1665" s="17"/>
      <c r="F1665" s="17"/>
      <c r="G1665" s="23"/>
      <c r="Q1665" s="17"/>
      <c r="R1665" s="17"/>
      <c r="S1665" s="17"/>
      <c r="T1665" s="17"/>
      <c r="U1665" s="17"/>
      <c r="V1665" s="17"/>
      <c r="W1665" s="17"/>
      <c r="X1665" s="17"/>
      <c r="Y1665" s="17"/>
      <c r="Z1665" s="17"/>
      <c r="AA1665" s="17"/>
    </row>
    <row r="1666" spans="1:27" customFormat="1" x14ac:dyDescent="0.2">
      <c r="A1666" s="17"/>
      <c r="B1666" s="17"/>
      <c r="C1666" s="17"/>
      <c r="D1666" s="17"/>
      <c r="E1666" s="17"/>
      <c r="F1666" s="17"/>
      <c r="G1666" s="23"/>
      <c r="Q1666" s="17"/>
      <c r="R1666" s="17"/>
      <c r="S1666" s="17"/>
      <c r="T1666" s="17"/>
      <c r="U1666" s="17"/>
      <c r="V1666" s="17"/>
      <c r="W1666" s="17"/>
      <c r="X1666" s="17"/>
      <c r="Y1666" s="17"/>
      <c r="Z1666" s="17"/>
      <c r="AA1666" s="17"/>
    </row>
    <row r="1667" spans="1:27" customFormat="1" x14ac:dyDescent="0.2">
      <c r="A1667" s="17"/>
      <c r="B1667" s="17"/>
      <c r="C1667" s="17"/>
      <c r="D1667" s="17"/>
      <c r="E1667" s="17"/>
      <c r="F1667" s="17"/>
      <c r="G1667" s="23"/>
      <c r="Q1667" s="17"/>
      <c r="R1667" s="17"/>
      <c r="S1667" s="17"/>
      <c r="T1667" s="17"/>
      <c r="U1667" s="17"/>
      <c r="V1667" s="17"/>
      <c r="W1667" s="17"/>
      <c r="X1667" s="17"/>
      <c r="Y1667" s="17"/>
      <c r="Z1667" s="17"/>
      <c r="AA1667" s="17"/>
    </row>
    <row r="1668" spans="1:27" customFormat="1" x14ac:dyDescent="0.2">
      <c r="A1668" s="17"/>
      <c r="B1668" s="17"/>
      <c r="C1668" s="17"/>
      <c r="D1668" s="17"/>
      <c r="E1668" s="17"/>
      <c r="F1668" s="17"/>
      <c r="G1668" s="23"/>
      <c r="Q1668" s="17"/>
      <c r="R1668" s="17"/>
      <c r="S1668" s="17"/>
      <c r="T1668" s="17"/>
      <c r="U1668" s="17"/>
      <c r="V1668" s="17"/>
      <c r="W1668" s="17"/>
      <c r="X1668" s="17"/>
      <c r="Y1668" s="17"/>
      <c r="Z1668" s="17"/>
      <c r="AA1668" s="17"/>
    </row>
    <row r="1669" spans="1:27" customFormat="1" x14ac:dyDescent="0.2">
      <c r="A1669" s="17"/>
      <c r="B1669" s="17"/>
      <c r="C1669" s="17"/>
      <c r="D1669" s="17"/>
      <c r="E1669" s="17"/>
      <c r="F1669" s="17"/>
      <c r="G1669" s="23"/>
      <c r="Q1669" s="17"/>
      <c r="R1669" s="17"/>
      <c r="S1669" s="17"/>
      <c r="T1669" s="17"/>
      <c r="U1669" s="17"/>
      <c r="V1669" s="17"/>
      <c r="W1669" s="17"/>
      <c r="X1669" s="17"/>
      <c r="Y1669" s="17"/>
      <c r="Z1669" s="17"/>
      <c r="AA1669" s="17"/>
    </row>
    <row r="1670" spans="1:27" customFormat="1" x14ac:dyDescent="0.2">
      <c r="A1670" s="17"/>
      <c r="B1670" s="17"/>
      <c r="C1670" s="17"/>
      <c r="D1670" s="17"/>
      <c r="E1670" s="17"/>
      <c r="F1670" s="17"/>
      <c r="G1670" s="23"/>
      <c r="Q1670" s="17"/>
      <c r="R1670" s="17"/>
      <c r="S1670" s="17"/>
      <c r="T1670" s="17"/>
      <c r="U1670" s="17"/>
      <c r="V1670" s="17"/>
      <c r="W1670" s="17"/>
      <c r="X1670" s="17"/>
      <c r="Y1670" s="17"/>
      <c r="Z1670" s="17"/>
      <c r="AA1670" s="17"/>
    </row>
    <row r="1671" spans="1:27" customFormat="1" x14ac:dyDescent="0.2">
      <c r="A1671" s="17"/>
      <c r="B1671" s="17"/>
      <c r="C1671" s="17"/>
      <c r="D1671" s="17"/>
      <c r="E1671" s="17"/>
      <c r="F1671" s="17"/>
      <c r="G1671" s="23"/>
      <c r="Q1671" s="17"/>
      <c r="R1671" s="17"/>
      <c r="S1671" s="17"/>
      <c r="T1671" s="17"/>
      <c r="U1671" s="17"/>
      <c r="V1671" s="17"/>
      <c r="W1671" s="17"/>
      <c r="X1671" s="17"/>
      <c r="Y1671" s="17"/>
      <c r="Z1671" s="17"/>
      <c r="AA1671" s="17"/>
    </row>
    <row r="1672" spans="1:27" customFormat="1" x14ac:dyDescent="0.2">
      <c r="A1672" s="17"/>
      <c r="B1672" s="17"/>
      <c r="C1672" s="17"/>
      <c r="D1672" s="17"/>
      <c r="E1672" s="17"/>
      <c r="F1672" s="17"/>
      <c r="G1672" s="23"/>
      <c r="Q1672" s="17"/>
      <c r="R1672" s="17"/>
      <c r="S1672" s="17"/>
      <c r="T1672" s="17"/>
      <c r="U1672" s="17"/>
      <c r="V1672" s="17"/>
      <c r="W1672" s="17"/>
      <c r="X1672" s="17"/>
      <c r="Y1672" s="17"/>
      <c r="Z1672" s="17"/>
      <c r="AA1672" s="17"/>
    </row>
    <row r="1673" spans="1:27" customFormat="1" x14ac:dyDescent="0.2">
      <c r="A1673" s="17"/>
      <c r="B1673" s="17"/>
      <c r="C1673" s="17"/>
      <c r="D1673" s="17"/>
      <c r="E1673" s="17"/>
      <c r="F1673" s="17"/>
      <c r="G1673" s="23"/>
      <c r="Q1673" s="17"/>
      <c r="R1673" s="17"/>
      <c r="S1673" s="17"/>
      <c r="T1673" s="17"/>
      <c r="U1673" s="17"/>
      <c r="V1673" s="17"/>
      <c r="W1673" s="17"/>
      <c r="X1673" s="17"/>
      <c r="Y1673" s="17"/>
      <c r="Z1673" s="17"/>
      <c r="AA1673" s="17"/>
    </row>
    <row r="1674" spans="1:27" customFormat="1" x14ac:dyDescent="0.2">
      <c r="A1674" s="17"/>
      <c r="B1674" s="17"/>
      <c r="C1674" s="17"/>
      <c r="D1674" s="17"/>
      <c r="E1674" s="17"/>
      <c r="F1674" s="17"/>
      <c r="G1674" s="23"/>
      <c r="Q1674" s="17"/>
      <c r="R1674" s="17"/>
      <c r="S1674" s="17"/>
      <c r="T1674" s="17"/>
      <c r="U1674" s="17"/>
      <c r="V1674" s="17"/>
      <c r="W1674" s="17"/>
      <c r="X1674" s="17"/>
      <c r="Y1674" s="17"/>
      <c r="Z1674" s="17"/>
      <c r="AA1674" s="17"/>
    </row>
    <row r="1675" spans="1:27" customFormat="1" x14ac:dyDescent="0.2">
      <c r="A1675" s="17"/>
      <c r="B1675" s="17"/>
      <c r="C1675" s="17"/>
      <c r="D1675" s="17"/>
      <c r="E1675" s="17"/>
      <c r="F1675" s="17"/>
      <c r="G1675" s="23"/>
      <c r="Q1675" s="17"/>
      <c r="R1675" s="17"/>
      <c r="S1675" s="17"/>
      <c r="T1675" s="17"/>
      <c r="U1675" s="17"/>
      <c r="V1675" s="17"/>
      <c r="W1675" s="17"/>
      <c r="X1675" s="17"/>
      <c r="Y1675" s="17"/>
      <c r="Z1675" s="17"/>
      <c r="AA1675" s="17"/>
    </row>
    <row r="1676" spans="1:27" customFormat="1" x14ac:dyDescent="0.2">
      <c r="A1676" s="17"/>
      <c r="B1676" s="17"/>
      <c r="C1676" s="17"/>
      <c r="D1676" s="17"/>
      <c r="E1676" s="17"/>
      <c r="F1676" s="17"/>
      <c r="G1676" s="23"/>
      <c r="Q1676" s="17"/>
      <c r="R1676" s="17"/>
      <c r="S1676" s="17"/>
      <c r="T1676" s="17"/>
      <c r="U1676" s="17"/>
      <c r="V1676" s="17"/>
      <c r="W1676" s="17"/>
      <c r="X1676" s="17"/>
      <c r="Y1676" s="17"/>
      <c r="Z1676" s="17"/>
      <c r="AA1676" s="17"/>
    </row>
    <row r="1677" spans="1:27" customFormat="1" x14ac:dyDescent="0.2">
      <c r="A1677" s="17"/>
      <c r="B1677" s="17"/>
      <c r="C1677" s="17"/>
      <c r="D1677" s="17"/>
      <c r="E1677" s="17"/>
      <c r="F1677" s="17"/>
      <c r="G1677" s="23"/>
      <c r="Q1677" s="17"/>
      <c r="R1677" s="17"/>
      <c r="S1677" s="17"/>
      <c r="T1677" s="17"/>
      <c r="U1677" s="17"/>
      <c r="V1677" s="17"/>
      <c r="W1677" s="17"/>
      <c r="X1677" s="17"/>
      <c r="Y1677" s="17"/>
      <c r="Z1677" s="17"/>
      <c r="AA1677" s="17"/>
    </row>
    <row r="1678" spans="1:27" customFormat="1" x14ac:dyDescent="0.2">
      <c r="A1678" s="17"/>
      <c r="B1678" s="17"/>
      <c r="C1678" s="17"/>
      <c r="D1678" s="17"/>
      <c r="E1678" s="17"/>
      <c r="F1678" s="17"/>
      <c r="G1678" s="23"/>
      <c r="Q1678" s="17"/>
      <c r="R1678" s="17"/>
      <c r="S1678" s="17"/>
      <c r="T1678" s="17"/>
      <c r="U1678" s="17"/>
      <c r="V1678" s="17"/>
      <c r="W1678" s="17"/>
      <c r="X1678" s="17"/>
      <c r="Y1678" s="17"/>
      <c r="Z1678" s="17"/>
      <c r="AA1678" s="17"/>
    </row>
    <row r="1679" spans="1:27" customFormat="1" x14ac:dyDescent="0.2">
      <c r="A1679" s="17"/>
      <c r="B1679" s="17"/>
      <c r="C1679" s="17"/>
      <c r="D1679" s="17"/>
      <c r="E1679" s="17"/>
      <c r="F1679" s="17"/>
      <c r="G1679" s="23"/>
      <c r="Q1679" s="17"/>
      <c r="R1679" s="17"/>
      <c r="S1679" s="17"/>
      <c r="T1679" s="17"/>
      <c r="U1679" s="17"/>
      <c r="V1679" s="17"/>
      <c r="W1679" s="17"/>
      <c r="X1679" s="17"/>
      <c r="Y1679" s="17"/>
      <c r="Z1679" s="17"/>
      <c r="AA1679" s="17"/>
    </row>
    <row r="1680" spans="1:27" customFormat="1" x14ac:dyDescent="0.2">
      <c r="A1680" s="17"/>
      <c r="B1680" s="17"/>
      <c r="C1680" s="17"/>
      <c r="D1680" s="17"/>
      <c r="E1680" s="17"/>
      <c r="F1680" s="17"/>
      <c r="G1680" s="23"/>
      <c r="Q1680" s="17"/>
      <c r="R1680" s="17"/>
      <c r="S1680" s="17"/>
      <c r="T1680" s="17"/>
      <c r="U1680" s="17"/>
      <c r="V1680" s="17"/>
      <c r="W1680" s="17"/>
      <c r="X1680" s="17"/>
      <c r="Y1680" s="17"/>
      <c r="Z1680" s="17"/>
      <c r="AA1680" s="17"/>
    </row>
    <row r="1681" spans="1:27" customFormat="1" x14ac:dyDescent="0.2">
      <c r="A1681" s="17"/>
      <c r="B1681" s="17"/>
      <c r="C1681" s="17"/>
      <c r="D1681" s="17"/>
      <c r="E1681" s="17"/>
      <c r="F1681" s="17"/>
      <c r="G1681" s="23"/>
      <c r="Q1681" s="17"/>
      <c r="R1681" s="17"/>
      <c r="S1681" s="17"/>
      <c r="T1681" s="17"/>
      <c r="U1681" s="17"/>
      <c r="V1681" s="17"/>
      <c r="W1681" s="17"/>
      <c r="X1681" s="17"/>
      <c r="Y1681" s="17"/>
      <c r="Z1681" s="17"/>
      <c r="AA1681" s="17"/>
    </row>
    <row r="1682" spans="1:27" customFormat="1" x14ac:dyDescent="0.2">
      <c r="A1682" s="17"/>
      <c r="B1682" s="17"/>
      <c r="C1682" s="17"/>
      <c r="D1682" s="17"/>
      <c r="E1682" s="17"/>
      <c r="F1682" s="17"/>
      <c r="G1682" s="23"/>
      <c r="Q1682" s="17"/>
      <c r="R1682" s="17"/>
      <c r="S1682" s="17"/>
      <c r="T1682" s="17"/>
      <c r="U1682" s="17"/>
      <c r="V1682" s="17"/>
      <c r="W1682" s="17"/>
      <c r="X1682" s="17"/>
      <c r="Y1682" s="17"/>
      <c r="Z1682" s="17"/>
      <c r="AA1682" s="17"/>
    </row>
    <row r="1683" spans="1:27" customFormat="1" x14ac:dyDescent="0.2">
      <c r="A1683" s="17"/>
      <c r="B1683" s="17"/>
      <c r="C1683" s="17"/>
      <c r="D1683" s="17"/>
      <c r="E1683" s="17"/>
      <c r="F1683" s="17"/>
      <c r="G1683" s="23"/>
      <c r="Q1683" s="17"/>
      <c r="R1683" s="17"/>
      <c r="S1683" s="17"/>
      <c r="T1683" s="17"/>
      <c r="U1683" s="17"/>
      <c r="V1683" s="17"/>
      <c r="W1683" s="17"/>
      <c r="X1683" s="17"/>
      <c r="Y1683" s="17"/>
      <c r="Z1683" s="17"/>
      <c r="AA1683" s="17"/>
    </row>
    <row r="1684" spans="1:27" customFormat="1" x14ac:dyDescent="0.2">
      <c r="A1684" s="17"/>
      <c r="B1684" s="17"/>
      <c r="C1684" s="17"/>
      <c r="D1684" s="17"/>
      <c r="E1684" s="17"/>
      <c r="F1684" s="17"/>
      <c r="G1684" s="23"/>
      <c r="Q1684" s="17"/>
      <c r="R1684" s="17"/>
      <c r="S1684" s="17"/>
      <c r="T1684" s="17"/>
      <c r="U1684" s="17"/>
      <c r="V1684" s="17"/>
      <c r="W1684" s="17"/>
      <c r="X1684" s="17"/>
      <c r="Y1684" s="17"/>
      <c r="Z1684" s="17"/>
      <c r="AA1684" s="17"/>
    </row>
    <row r="1685" spans="1:27" customFormat="1" x14ac:dyDescent="0.2">
      <c r="A1685" s="17"/>
      <c r="B1685" s="17"/>
      <c r="C1685" s="17"/>
      <c r="D1685" s="17"/>
      <c r="E1685" s="17"/>
      <c r="F1685" s="17"/>
      <c r="G1685" s="23"/>
      <c r="Q1685" s="17"/>
      <c r="R1685" s="17"/>
      <c r="S1685" s="17"/>
      <c r="T1685" s="17"/>
      <c r="U1685" s="17"/>
      <c r="V1685" s="17"/>
      <c r="W1685" s="17"/>
      <c r="X1685" s="17"/>
      <c r="Y1685" s="17"/>
      <c r="Z1685" s="17"/>
      <c r="AA1685" s="17"/>
    </row>
    <row r="1686" spans="1:27" customFormat="1" x14ac:dyDescent="0.2">
      <c r="A1686" s="17"/>
      <c r="B1686" s="17"/>
      <c r="C1686" s="17"/>
      <c r="D1686" s="17"/>
      <c r="E1686" s="17"/>
      <c r="F1686" s="17"/>
      <c r="G1686" s="23"/>
      <c r="Q1686" s="17"/>
      <c r="R1686" s="17"/>
      <c r="S1686" s="17"/>
      <c r="T1686" s="17"/>
      <c r="U1686" s="17"/>
      <c r="V1686" s="17"/>
      <c r="W1686" s="17"/>
      <c r="X1686" s="17"/>
      <c r="Y1686" s="17"/>
      <c r="Z1686" s="17"/>
      <c r="AA1686" s="17"/>
    </row>
    <row r="1687" spans="1:27" customFormat="1" x14ac:dyDescent="0.2">
      <c r="A1687" s="17"/>
      <c r="B1687" s="17"/>
      <c r="C1687" s="17"/>
      <c r="D1687" s="17"/>
      <c r="E1687" s="17"/>
      <c r="F1687" s="17"/>
      <c r="G1687" s="23"/>
      <c r="Q1687" s="17"/>
      <c r="R1687" s="17"/>
      <c r="S1687" s="17"/>
      <c r="T1687" s="17"/>
      <c r="U1687" s="17"/>
      <c r="V1687" s="17"/>
      <c r="W1687" s="17"/>
      <c r="X1687" s="17"/>
      <c r="Y1687" s="17"/>
      <c r="Z1687" s="17"/>
      <c r="AA1687" s="17"/>
    </row>
    <row r="1688" spans="1:27" customFormat="1" x14ac:dyDescent="0.2">
      <c r="A1688" s="17"/>
      <c r="B1688" s="17"/>
      <c r="C1688" s="17"/>
      <c r="D1688" s="17"/>
      <c r="E1688" s="17"/>
      <c r="F1688" s="17"/>
      <c r="G1688" s="23"/>
      <c r="Q1688" s="17"/>
      <c r="R1688" s="17"/>
      <c r="S1688" s="17"/>
      <c r="T1688" s="17"/>
      <c r="U1688" s="17"/>
      <c r="V1688" s="17"/>
      <c r="W1688" s="17"/>
      <c r="X1688" s="17"/>
      <c r="Y1688" s="17"/>
      <c r="Z1688" s="17"/>
      <c r="AA1688" s="17"/>
    </row>
    <row r="1689" spans="1:27" customFormat="1" x14ac:dyDescent="0.2">
      <c r="A1689" s="17"/>
      <c r="B1689" s="17"/>
      <c r="C1689" s="17"/>
      <c r="D1689" s="17"/>
      <c r="E1689" s="17"/>
      <c r="F1689" s="17"/>
      <c r="G1689" s="23"/>
      <c r="Q1689" s="17"/>
      <c r="R1689" s="17"/>
      <c r="S1689" s="17"/>
      <c r="T1689" s="17"/>
      <c r="U1689" s="17"/>
      <c r="V1689" s="17"/>
      <c r="W1689" s="17"/>
      <c r="X1689" s="17"/>
      <c r="Y1689" s="17"/>
      <c r="Z1689" s="17"/>
      <c r="AA1689" s="17"/>
    </row>
    <row r="1690" spans="1:27" customFormat="1" x14ac:dyDescent="0.2">
      <c r="A1690" s="17"/>
      <c r="B1690" s="17"/>
      <c r="C1690" s="17"/>
      <c r="D1690" s="17"/>
      <c r="E1690" s="17"/>
      <c r="F1690" s="17"/>
      <c r="G1690" s="23"/>
      <c r="Q1690" s="17"/>
      <c r="R1690" s="17"/>
      <c r="S1690" s="17"/>
      <c r="T1690" s="17"/>
      <c r="U1690" s="17"/>
      <c r="V1690" s="17"/>
      <c r="W1690" s="17"/>
      <c r="X1690" s="17"/>
      <c r="Y1690" s="17"/>
      <c r="Z1690" s="17"/>
      <c r="AA1690" s="17"/>
    </row>
    <row r="1691" spans="1:27" customFormat="1" x14ac:dyDescent="0.2">
      <c r="A1691" s="17"/>
      <c r="B1691" s="17"/>
      <c r="C1691" s="17"/>
      <c r="D1691" s="17"/>
      <c r="E1691" s="17"/>
      <c r="F1691" s="17"/>
      <c r="G1691" s="23"/>
      <c r="Q1691" s="17"/>
      <c r="R1691" s="17"/>
      <c r="S1691" s="17"/>
      <c r="T1691" s="17"/>
      <c r="U1691" s="17"/>
      <c r="V1691" s="17"/>
      <c r="W1691" s="17"/>
      <c r="X1691" s="17"/>
      <c r="Y1691" s="17"/>
      <c r="Z1691" s="17"/>
      <c r="AA1691" s="17"/>
    </row>
    <row r="1692" spans="1:27" customFormat="1" x14ac:dyDescent="0.2">
      <c r="A1692" s="17"/>
      <c r="B1692" s="17"/>
      <c r="C1692" s="17"/>
      <c r="D1692" s="17"/>
      <c r="E1692" s="17"/>
      <c r="F1692" s="17"/>
      <c r="G1692" s="23"/>
      <c r="Q1692" s="17"/>
      <c r="R1692" s="17"/>
      <c r="S1692" s="17"/>
      <c r="T1692" s="17"/>
      <c r="U1692" s="17"/>
      <c r="V1692" s="17"/>
      <c r="W1692" s="17"/>
      <c r="X1692" s="17"/>
      <c r="Y1692" s="17"/>
      <c r="Z1692" s="17"/>
      <c r="AA1692" s="17"/>
    </row>
    <row r="1693" spans="1:27" customFormat="1" x14ac:dyDescent="0.2">
      <c r="A1693" s="17"/>
      <c r="B1693" s="17"/>
      <c r="C1693" s="17"/>
      <c r="D1693" s="17"/>
      <c r="E1693" s="17"/>
      <c r="F1693" s="17"/>
      <c r="G1693" s="23"/>
      <c r="Q1693" s="17"/>
      <c r="R1693" s="17"/>
      <c r="S1693" s="17"/>
      <c r="T1693" s="17"/>
      <c r="U1693" s="17"/>
      <c r="V1693" s="17"/>
      <c r="W1693" s="17"/>
      <c r="X1693" s="17"/>
      <c r="Y1693" s="17"/>
      <c r="Z1693" s="17"/>
      <c r="AA1693" s="17"/>
    </row>
    <row r="1694" spans="1:27" customFormat="1" x14ac:dyDescent="0.2">
      <c r="A1694" s="17"/>
      <c r="B1694" s="17"/>
      <c r="C1694" s="17"/>
      <c r="D1694" s="17"/>
      <c r="E1694" s="17"/>
      <c r="F1694" s="17"/>
      <c r="G1694" s="23"/>
      <c r="Q1694" s="17"/>
      <c r="R1694" s="17"/>
      <c r="S1694" s="17"/>
      <c r="T1694" s="17"/>
      <c r="U1694" s="17"/>
      <c r="V1694" s="17"/>
      <c r="W1694" s="17"/>
      <c r="X1694" s="17"/>
      <c r="Y1694" s="17"/>
      <c r="Z1694" s="17"/>
      <c r="AA1694" s="17"/>
    </row>
    <row r="1695" spans="1:27" customFormat="1" x14ac:dyDescent="0.2">
      <c r="A1695" s="17"/>
      <c r="B1695" s="17"/>
      <c r="C1695" s="17"/>
      <c r="D1695" s="17"/>
      <c r="E1695" s="17"/>
      <c r="F1695" s="17"/>
      <c r="G1695" s="23"/>
      <c r="Q1695" s="17"/>
      <c r="R1695" s="17"/>
      <c r="S1695" s="17"/>
      <c r="T1695" s="17"/>
      <c r="U1695" s="17"/>
      <c r="V1695" s="17"/>
      <c r="W1695" s="17"/>
      <c r="X1695" s="17"/>
      <c r="Y1695" s="17"/>
      <c r="Z1695" s="17"/>
      <c r="AA1695" s="17"/>
    </row>
    <row r="1696" spans="1:27" customFormat="1" x14ac:dyDescent="0.2">
      <c r="A1696" s="17"/>
      <c r="B1696" s="17"/>
      <c r="C1696" s="17"/>
      <c r="D1696" s="17"/>
      <c r="E1696" s="17"/>
      <c r="F1696" s="17"/>
      <c r="G1696" s="23"/>
      <c r="Q1696" s="17"/>
      <c r="R1696" s="17"/>
      <c r="S1696" s="17"/>
      <c r="T1696" s="17"/>
      <c r="U1696" s="17"/>
      <c r="V1696" s="17"/>
      <c r="W1696" s="17"/>
      <c r="X1696" s="17"/>
      <c r="Y1696" s="17"/>
      <c r="Z1696" s="17"/>
      <c r="AA1696" s="17"/>
    </row>
    <row r="1697" spans="1:27" customFormat="1" x14ac:dyDescent="0.2">
      <c r="A1697" s="17"/>
      <c r="B1697" s="17"/>
      <c r="C1697" s="17"/>
      <c r="D1697" s="17"/>
      <c r="E1697" s="17"/>
      <c r="F1697" s="17"/>
      <c r="G1697" s="23"/>
      <c r="Q1697" s="17"/>
      <c r="R1697" s="17"/>
      <c r="S1697" s="17"/>
      <c r="T1697" s="17"/>
      <c r="U1697" s="17"/>
      <c r="V1697" s="17"/>
      <c r="W1697" s="17"/>
      <c r="X1697" s="17"/>
      <c r="Y1697" s="17"/>
      <c r="Z1697" s="17"/>
      <c r="AA1697" s="17"/>
    </row>
    <row r="1698" spans="1:27" customFormat="1" x14ac:dyDescent="0.2">
      <c r="A1698" s="17"/>
      <c r="B1698" s="17"/>
      <c r="C1698" s="17"/>
      <c r="D1698" s="17"/>
      <c r="E1698" s="17"/>
      <c r="F1698" s="17"/>
      <c r="G1698" s="23"/>
      <c r="Q1698" s="17"/>
      <c r="R1698" s="17"/>
      <c r="S1698" s="17"/>
      <c r="T1698" s="17"/>
      <c r="U1698" s="17"/>
      <c r="V1698" s="17"/>
      <c r="W1698" s="17"/>
      <c r="X1698" s="17"/>
      <c r="Y1698" s="17"/>
      <c r="Z1698" s="17"/>
      <c r="AA1698" s="17"/>
    </row>
    <row r="1699" spans="1:27" customFormat="1" x14ac:dyDescent="0.2">
      <c r="A1699" s="17"/>
      <c r="B1699" s="17"/>
      <c r="C1699" s="17"/>
      <c r="D1699" s="17"/>
      <c r="E1699" s="17"/>
      <c r="F1699" s="17"/>
      <c r="G1699" s="23"/>
      <c r="Q1699" s="17"/>
      <c r="R1699" s="17"/>
      <c r="S1699" s="17"/>
      <c r="T1699" s="17"/>
      <c r="U1699" s="17"/>
      <c r="V1699" s="17"/>
      <c r="W1699" s="17"/>
      <c r="X1699" s="17"/>
      <c r="Y1699" s="17"/>
      <c r="Z1699" s="17"/>
      <c r="AA1699" s="17"/>
    </row>
    <row r="1700" spans="1:27" customFormat="1" x14ac:dyDescent="0.2">
      <c r="A1700" s="17"/>
      <c r="B1700" s="17"/>
      <c r="C1700" s="17"/>
      <c r="D1700" s="17"/>
      <c r="E1700" s="17"/>
      <c r="F1700" s="17"/>
      <c r="G1700" s="23"/>
      <c r="Q1700" s="17"/>
      <c r="R1700" s="17"/>
      <c r="S1700" s="17"/>
      <c r="T1700" s="17"/>
      <c r="U1700" s="17"/>
      <c r="V1700" s="17"/>
      <c r="W1700" s="17"/>
      <c r="X1700" s="17"/>
      <c r="Y1700" s="17"/>
      <c r="Z1700" s="17"/>
      <c r="AA1700" s="17"/>
    </row>
    <row r="1701" spans="1:27" customFormat="1" x14ac:dyDescent="0.2">
      <c r="A1701" s="17"/>
      <c r="B1701" s="17"/>
      <c r="C1701" s="17"/>
      <c r="D1701" s="17"/>
      <c r="E1701" s="17"/>
      <c r="F1701" s="17"/>
      <c r="G1701" s="23"/>
      <c r="Q1701" s="17"/>
      <c r="R1701" s="17"/>
      <c r="S1701" s="17"/>
      <c r="T1701" s="17"/>
      <c r="U1701" s="17"/>
      <c r="V1701" s="17"/>
      <c r="W1701" s="17"/>
      <c r="X1701" s="17"/>
      <c r="Y1701" s="17"/>
      <c r="Z1701" s="17"/>
      <c r="AA1701" s="17"/>
    </row>
    <row r="1702" spans="1:27" customFormat="1" x14ac:dyDescent="0.2">
      <c r="A1702" s="17"/>
      <c r="B1702" s="17"/>
      <c r="C1702" s="17"/>
      <c r="D1702" s="17"/>
      <c r="E1702" s="17"/>
      <c r="F1702" s="17"/>
      <c r="G1702" s="23"/>
      <c r="Q1702" s="17"/>
      <c r="R1702" s="17"/>
      <c r="S1702" s="17"/>
      <c r="T1702" s="17"/>
      <c r="U1702" s="17"/>
      <c r="V1702" s="17"/>
      <c r="W1702" s="17"/>
      <c r="X1702" s="17"/>
      <c r="Y1702" s="17"/>
      <c r="Z1702" s="17"/>
      <c r="AA1702" s="17"/>
    </row>
    <row r="1703" spans="1:27" customFormat="1" x14ac:dyDescent="0.2">
      <c r="A1703" s="17"/>
      <c r="B1703" s="17"/>
      <c r="C1703" s="17"/>
      <c r="D1703" s="17"/>
      <c r="E1703" s="17"/>
      <c r="F1703" s="17"/>
      <c r="G1703" s="23"/>
      <c r="Q1703" s="17"/>
      <c r="R1703" s="17"/>
      <c r="S1703" s="17"/>
      <c r="T1703" s="17"/>
      <c r="U1703" s="17"/>
      <c r="V1703" s="17"/>
      <c r="W1703" s="17"/>
      <c r="X1703" s="17"/>
      <c r="Y1703" s="17"/>
      <c r="Z1703" s="17"/>
      <c r="AA1703" s="17"/>
    </row>
    <row r="1704" spans="1:27" customFormat="1" x14ac:dyDescent="0.2">
      <c r="A1704" s="17"/>
      <c r="B1704" s="17"/>
      <c r="C1704" s="17"/>
      <c r="D1704" s="17"/>
      <c r="E1704" s="17"/>
      <c r="F1704" s="17"/>
      <c r="G1704" s="23"/>
      <c r="Q1704" s="17"/>
      <c r="R1704" s="17"/>
      <c r="S1704" s="17"/>
      <c r="T1704" s="17"/>
      <c r="U1704" s="17"/>
      <c r="V1704" s="17"/>
      <c r="W1704" s="17"/>
      <c r="X1704" s="17"/>
      <c r="Y1704" s="17"/>
      <c r="Z1704" s="17"/>
      <c r="AA1704" s="17"/>
    </row>
    <row r="1705" spans="1:27" customFormat="1" x14ac:dyDescent="0.2">
      <c r="A1705" s="17"/>
      <c r="B1705" s="17"/>
      <c r="C1705" s="17"/>
      <c r="D1705" s="17"/>
      <c r="E1705" s="17"/>
      <c r="F1705" s="17"/>
      <c r="G1705" s="23"/>
      <c r="Q1705" s="17"/>
      <c r="R1705" s="17"/>
      <c r="S1705" s="17"/>
      <c r="T1705" s="17"/>
      <c r="U1705" s="17"/>
      <c r="V1705" s="17"/>
      <c r="W1705" s="17"/>
      <c r="X1705" s="17"/>
      <c r="Y1705" s="17"/>
      <c r="Z1705" s="17"/>
      <c r="AA1705" s="17"/>
    </row>
    <row r="1706" spans="1:27" customFormat="1" x14ac:dyDescent="0.2">
      <c r="A1706" s="17"/>
      <c r="B1706" s="17"/>
      <c r="C1706" s="17"/>
      <c r="D1706" s="17"/>
      <c r="E1706" s="17"/>
      <c r="F1706" s="17"/>
      <c r="G1706" s="23"/>
      <c r="Q1706" s="17"/>
      <c r="R1706" s="17"/>
      <c r="S1706" s="17"/>
      <c r="T1706" s="17"/>
      <c r="U1706" s="17"/>
      <c r="V1706" s="17"/>
      <c r="W1706" s="17"/>
      <c r="X1706" s="17"/>
      <c r="Y1706" s="17"/>
      <c r="Z1706" s="17"/>
      <c r="AA1706" s="17"/>
    </row>
    <row r="1707" spans="1:27" customFormat="1" x14ac:dyDescent="0.2">
      <c r="A1707" s="17"/>
      <c r="B1707" s="17"/>
      <c r="C1707" s="17"/>
      <c r="D1707" s="17"/>
      <c r="E1707" s="17"/>
      <c r="F1707" s="17"/>
      <c r="G1707" s="23"/>
      <c r="Q1707" s="17"/>
      <c r="R1707" s="17"/>
      <c r="S1707" s="17"/>
      <c r="T1707" s="17"/>
      <c r="U1707" s="17"/>
      <c r="V1707" s="17"/>
      <c r="W1707" s="17"/>
      <c r="X1707" s="17"/>
      <c r="Y1707" s="17"/>
      <c r="Z1707" s="17"/>
      <c r="AA1707" s="17"/>
    </row>
    <row r="1708" spans="1:27" customFormat="1" x14ac:dyDescent="0.2">
      <c r="A1708" s="17"/>
      <c r="B1708" s="17"/>
      <c r="C1708" s="17"/>
      <c r="D1708" s="17"/>
      <c r="E1708" s="17"/>
      <c r="F1708" s="17"/>
      <c r="G1708" s="23"/>
      <c r="Q1708" s="17"/>
      <c r="R1708" s="17"/>
      <c r="S1708" s="17"/>
      <c r="T1708" s="17"/>
      <c r="U1708" s="17"/>
      <c r="V1708" s="17"/>
      <c r="W1708" s="17"/>
      <c r="X1708" s="17"/>
      <c r="Y1708" s="17"/>
      <c r="Z1708" s="17"/>
      <c r="AA1708" s="17"/>
    </row>
    <row r="1709" spans="1:27" customFormat="1" x14ac:dyDescent="0.2">
      <c r="A1709" s="17"/>
      <c r="B1709" s="17"/>
      <c r="C1709" s="17"/>
      <c r="D1709" s="17"/>
      <c r="E1709" s="17"/>
      <c r="F1709" s="17"/>
      <c r="G1709" s="23"/>
      <c r="Q1709" s="17"/>
      <c r="R1709" s="17"/>
      <c r="S1709" s="17"/>
      <c r="T1709" s="17"/>
      <c r="U1709" s="17"/>
      <c r="V1709" s="17"/>
      <c r="W1709" s="17"/>
      <c r="X1709" s="17"/>
      <c r="Y1709" s="17"/>
      <c r="Z1709" s="17"/>
      <c r="AA1709" s="17"/>
    </row>
    <row r="1710" spans="1:27" customFormat="1" x14ac:dyDescent="0.2">
      <c r="A1710" s="17"/>
      <c r="B1710" s="17"/>
      <c r="C1710" s="17"/>
      <c r="D1710" s="17"/>
      <c r="E1710" s="17"/>
      <c r="F1710" s="17"/>
      <c r="G1710" s="23"/>
      <c r="Q1710" s="17"/>
      <c r="R1710" s="17"/>
      <c r="S1710" s="17"/>
      <c r="T1710" s="17"/>
      <c r="U1710" s="17"/>
      <c r="V1710" s="17"/>
      <c r="W1710" s="17"/>
      <c r="X1710" s="17"/>
      <c r="Y1710" s="17"/>
      <c r="Z1710" s="17"/>
      <c r="AA1710" s="17"/>
    </row>
    <row r="1711" spans="1:27" customFormat="1" x14ac:dyDescent="0.2">
      <c r="A1711" s="17"/>
      <c r="B1711" s="17"/>
      <c r="C1711" s="17"/>
      <c r="D1711" s="17"/>
      <c r="E1711" s="17"/>
      <c r="F1711" s="17"/>
      <c r="G1711" s="23"/>
      <c r="Q1711" s="17"/>
      <c r="R1711" s="17"/>
      <c r="S1711" s="17"/>
      <c r="T1711" s="17"/>
      <c r="U1711" s="17"/>
      <c r="V1711" s="17"/>
      <c r="W1711" s="17"/>
      <c r="X1711" s="17"/>
      <c r="Y1711" s="17"/>
      <c r="Z1711" s="17"/>
      <c r="AA1711" s="17"/>
    </row>
    <row r="1712" spans="1:27" customFormat="1" x14ac:dyDescent="0.2">
      <c r="A1712" s="17"/>
      <c r="B1712" s="17"/>
      <c r="C1712" s="17"/>
      <c r="D1712" s="17"/>
      <c r="E1712" s="17"/>
      <c r="F1712" s="17"/>
      <c r="G1712" s="23"/>
      <c r="Q1712" s="17"/>
      <c r="R1712" s="17"/>
      <c r="S1712" s="17"/>
      <c r="T1712" s="17"/>
      <c r="U1712" s="17"/>
      <c r="V1712" s="17"/>
      <c r="W1712" s="17"/>
      <c r="X1712" s="17"/>
      <c r="Y1712" s="17"/>
      <c r="Z1712" s="17"/>
      <c r="AA1712" s="17"/>
    </row>
    <row r="1713" spans="1:27" customFormat="1" x14ac:dyDescent="0.2">
      <c r="A1713" s="17"/>
      <c r="B1713" s="17"/>
      <c r="C1713" s="17"/>
      <c r="D1713" s="17"/>
      <c r="E1713" s="17"/>
      <c r="F1713" s="17"/>
      <c r="G1713" s="23"/>
      <c r="Q1713" s="17"/>
      <c r="R1713" s="17"/>
      <c r="S1713" s="17"/>
      <c r="T1713" s="17"/>
      <c r="U1713" s="17"/>
      <c r="V1713" s="17"/>
      <c r="W1713" s="17"/>
      <c r="X1713" s="17"/>
      <c r="Y1713" s="17"/>
      <c r="Z1713" s="17"/>
      <c r="AA1713" s="17"/>
    </row>
    <row r="1714" spans="1:27" customFormat="1" x14ac:dyDescent="0.2">
      <c r="A1714" s="17"/>
      <c r="B1714" s="17"/>
      <c r="C1714" s="17"/>
      <c r="D1714" s="17"/>
      <c r="E1714" s="17"/>
      <c r="F1714" s="17"/>
      <c r="G1714" s="23"/>
      <c r="Q1714" s="17"/>
      <c r="R1714" s="17"/>
      <c r="S1714" s="17"/>
      <c r="T1714" s="17"/>
      <c r="U1714" s="17"/>
      <c r="V1714" s="17"/>
      <c r="W1714" s="17"/>
      <c r="X1714" s="17"/>
      <c r="Y1714" s="17"/>
      <c r="Z1714" s="17"/>
      <c r="AA1714" s="17"/>
    </row>
    <row r="1715" spans="1:27" customFormat="1" x14ac:dyDescent="0.2">
      <c r="A1715" s="17"/>
      <c r="B1715" s="17"/>
      <c r="C1715" s="17"/>
      <c r="D1715" s="17"/>
      <c r="E1715" s="17"/>
      <c r="F1715" s="17"/>
      <c r="G1715" s="23"/>
      <c r="Q1715" s="17"/>
      <c r="R1715" s="17"/>
      <c r="S1715" s="17"/>
      <c r="T1715" s="17"/>
      <c r="U1715" s="17"/>
      <c r="V1715" s="17"/>
      <c r="W1715" s="17"/>
      <c r="X1715" s="17"/>
      <c r="Y1715" s="17"/>
      <c r="Z1715" s="17"/>
      <c r="AA1715" s="17"/>
    </row>
    <row r="1716" spans="1:27" customFormat="1" x14ac:dyDescent="0.2">
      <c r="A1716" s="17"/>
      <c r="B1716" s="17"/>
      <c r="C1716" s="17"/>
      <c r="D1716" s="17"/>
      <c r="E1716" s="17"/>
      <c r="F1716" s="17"/>
      <c r="G1716" s="23"/>
      <c r="Q1716" s="17"/>
      <c r="R1716" s="17"/>
      <c r="S1716" s="17"/>
      <c r="T1716" s="17"/>
      <c r="U1716" s="17"/>
      <c r="V1716" s="17"/>
      <c r="W1716" s="17"/>
      <c r="X1716" s="17"/>
      <c r="Y1716" s="17"/>
      <c r="Z1716" s="17"/>
      <c r="AA1716" s="17"/>
    </row>
    <row r="1717" spans="1:27" customFormat="1" x14ac:dyDescent="0.2">
      <c r="A1717" s="17"/>
      <c r="B1717" s="17"/>
      <c r="C1717" s="17"/>
      <c r="D1717" s="17"/>
      <c r="E1717" s="17"/>
      <c r="F1717" s="17"/>
      <c r="G1717" s="23"/>
      <c r="Q1717" s="17"/>
      <c r="R1717" s="17"/>
      <c r="S1717" s="17"/>
      <c r="T1717" s="17"/>
      <c r="U1717" s="17"/>
      <c r="V1717" s="17"/>
      <c r="W1717" s="17"/>
      <c r="X1717" s="17"/>
      <c r="Y1717" s="17"/>
      <c r="Z1717" s="17"/>
      <c r="AA1717" s="17"/>
    </row>
    <row r="1718" spans="1:27" customFormat="1" x14ac:dyDescent="0.2">
      <c r="A1718" s="17"/>
      <c r="B1718" s="17"/>
      <c r="C1718" s="17"/>
      <c r="D1718" s="17"/>
      <c r="E1718" s="17"/>
      <c r="F1718" s="17"/>
      <c r="G1718" s="23"/>
      <c r="Q1718" s="17"/>
      <c r="R1718" s="17"/>
      <c r="S1718" s="17"/>
      <c r="T1718" s="17"/>
      <c r="U1718" s="17"/>
      <c r="V1718" s="17"/>
      <c r="W1718" s="17"/>
      <c r="X1718" s="17"/>
      <c r="Y1718" s="17"/>
      <c r="Z1718" s="17"/>
      <c r="AA1718" s="17"/>
    </row>
    <row r="1719" spans="1:27" customFormat="1" x14ac:dyDescent="0.2">
      <c r="A1719" s="17"/>
      <c r="B1719" s="17"/>
      <c r="C1719" s="17"/>
      <c r="D1719" s="17"/>
      <c r="E1719" s="17"/>
      <c r="F1719" s="17"/>
      <c r="G1719" s="23"/>
      <c r="Q1719" s="17"/>
      <c r="R1719" s="17"/>
      <c r="S1719" s="17"/>
      <c r="T1719" s="17"/>
      <c r="U1719" s="17"/>
      <c r="V1719" s="17"/>
      <c r="W1719" s="17"/>
      <c r="X1719" s="17"/>
      <c r="Y1719" s="17"/>
      <c r="Z1719" s="17"/>
      <c r="AA1719" s="17"/>
    </row>
    <row r="1720" spans="1:27" customFormat="1" x14ac:dyDescent="0.2">
      <c r="A1720" s="17"/>
      <c r="B1720" s="17"/>
      <c r="C1720" s="17"/>
      <c r="D1720" s="17"/>
      <c r="E1720" s="17"/>
      <c r="F1720" s="17"/>
      <c r="G1720" s="23"/>
      <c r="Q1720" s="17"/>
      <c r="R1720" s="17"/>
      <c r="S1720" s="17"/>
      <c r="T1720" s="17"/>
      <c r="U1720" s="17"/>
      <c r="V1720" s="17"/>
      <c r="W1720" s="17"/>
      <c r="X1720" s="17"/>
      <c r="Y1720" s="17"/>
      <c r="Z1720" s="17"/>
      <c r="AA1720" s="17"/>
    </row>
    <row r="1721" spans="1:27" customFormat="1" x14ac:dyDescent="0.2">
      <c r="A1721" s="17"/>
      <c r="B1721" s="17"/>
      <c r="C1721" s="17"/>
      <c r="D1721" s="17"/>
      <c r="E1721" s="17"/>
      <c r="F1721" s="17"/>
      <c r="G1721" s="23"/>
      <c r="Q1721" s="17"/>
      <c r="R1721" s="17"/>
      <c r="S1721" s="17"/>
      <c r="T1721" s="17"/>
      <c r="U1721" s="17"/>
      <c r="V1721" s="17"/>
      <c r="W1721" s="17"/>
      <c r="X1721" s="17"/>
      <c r="Y1721" s="17"/>
      <c r="Z1721" s="17"/>
      <c r="AA1721" s="17"/>
    </row>
    <row r="1722" spans="1:27" customFormat="1" x14ac:dyDescent="0.2">
      <c r="A1722" s="17"/>
      <c r="B1722" s="17"/>
      <c r="C1722" s="17"/>
      <c r="D1722" s="17"/>
      <c r="E1722" s="17"/>
      <c r="F1722" s="17"/>
      <c r="G1722" s="23"/>
      <c r="Q1722" s="17"/>
      <c r="R1722" s="17"/>
      <c r="S1722" s="17"/>
      <c r="T1722" s="17"/>
      <c r="U1722" s="17"/>
      <c r="V1722" s="17"/>
      <c r="W1722" s="17"/>
      <c r="X1722" s="17"/>
      <c r="Y1722" s="17"/>
      <c r="Z1722" s="17"/>
      <c r="AA1722" s="17"/>
    </row>
    <row r="1723" spans="1:27" customFormat="1" x14ac:dyDescent="0.2">
      <c r="A1723" s="17"/>
      <c r="B1723" s="17"/>
      <c r="C1723" s="17"/>
      <c r="D1723" s="17"/>
      <c r="E1723" s="17"/>
      <c r="F1723" s="17"/>
      <c r="G1723" s="23"/>
      <c r="Q1723" s="17"/>
      <c r="R1723" s="17"/>
      <c r="S1723" s="17"/>
      <c r="T1723" s="17"/>
      <c r="U1723" s="17"/>
      <c r="V1723" s="17"/>
      <c r="W1723" s="17"/>
      <c r="X1723" s="17"/>
      <c r="Y1723" s="17"/>
      <c r="Z1723" s="17"/>
      <c r="AA1723" s="17"/>
    </row>
    <row r="1724" spans="1:27" customFormat="1" x14ac:dyDescent="0.2">
      <c r="A1724" s="17"/>
      <c r="B1724" s="17"/>
      <c r="C1724" s="17"/>
      <c r="D1724" s="17"/>
      <c r="E1724" s="17"/>
      <c r="F1724" s="17"/>
      <c r="G1724" s="23"/>
      <c r="Q1724" s="17"/>
      <c r="R1724" s="17"/>
      <c r="S1724" s="17"/>
      <c r="T1724" s="17"/>
      <c r="U1724" s="17"/>
      <c r="V1724" s="17"/>
      <c r="W1724" s="17"/>
      <c r="X1724" s="17"/>
      <c r="Y1724" s="17"/>
      <c r="Z1724" s="17"/>
      <c r="AA1724" s="17"/>
    </row>
    <row r="1725" spans="1:27" customFormat="1" x14ac:dyDescent="0.2">
      <c r="A1725" s="17"/>
      <c r="B1725" s="17"/>
      <c r="C1725" s="17"/>
      <c r="D1725" s="17"/>
      <c r="E1725" s="17"/>
      <c r="F1725" s="17"/>
      <c r="G1725" s="23"/>
      <c r="Q1725" s="17"/>
      <c r="R1725" s="17"/>
      <c r="S1725" s="17"/>
      <c r="T1725" s="17"/>
      <c r="U1725" s="17"/>
      <c r="V1725" s="17"/>
      <c r="W1725" s="17"/>
      <c r="X1725" s="17"/>
      <c r="Y1725" s="17"/>
      <c r="Z1725" s="17"/>
      <c r="AA1725" s="17"/>
    </row>
    <row r="1726" spans="1:27" customFormat="1" x14ac:dyDescent="0.2">
      <c r="A1726" s="17"/>
      <c r="B1726" s="17"/>
      <c r="C1726" s="17"/>
      <c r="D1726" s="17"/>
      <c r="E1726" s="17"/>
      <c r="F1726" s="17"/>
      <c r="G1726" s="23"/>
      <c r="Q1726" s="17"/>
      <c r="R1726" s="17"/>
      <c r="S1726" s="17"/>
      <c r="T1726" s="17"/>
      <c r="U1726" s="17"/>
      <c r="V1726" s="17"/>
      <c r="W1726" s="17"/>
      <c r="X1726" s="17"/>
      <c r="Y1726" s="17"/>
      <c r="Z1726" s="17"/>
      <c r="AA1726" s="17"/>
    </row>
    <row r="1727" spans="1:27" customFormat="1" x14ac:dyDescent="0.2">
      <c r="A1727" s="17"/>
      <c r="B1727" s="17"/>
      <c r="C1727" s="17"/>
      <c r="D1727" s="17"/>
      <c r="E1727" s="17"/>
      <c r="F1727" s="17"/>
      <c r="G1727" s="23"/>
      <c r="Q1727" s="17"/>
      <c r="R1727" s="17"/>
      <c r="S1727" s="17"/>
      <c r="T1727" s="17"/>
      <c r="U1727" s="17"/>
      <c r="V1727" s="17"/>
      <c r="W1727" s="17"/>
      <c r="X1727" s="17"/>
      <c r="Y1727" s="17"/>
      <c r="Z1727" s="17"/>
      <c r="AA1727" s="17"/>
    </row>
    <row r="1728" spans="1:27" customFormat="1" x14ac:dyDescent="0.2">
      <c r="A1728" s="17"/>
      <c r="B1728" s="17"/>
      <c r="C1728" s="17"/>
      <c r="D1728" s="17"/>
      <c r="E1728" s="17"/>
      <c r="F1728" s="17"/>
      <c r="G1728" s="23"/>
      <c r="Q1728" s="17"/>
      <c r="R1728" s="17"/>
      <c r="S1728" s="17"/>
      <c r="T1728" s="17"/>
      <c r="U1728" s="17"/>
      <c r="V1728" s="17"/>
      <c r="W1728" s="17"/>
      <c r="X1728" s="17"/>
      <c r="Y1728" s="17"/>
      <c r="Z1728" s="17"/>
      <c r="AA1728" s="17"/>
    </row>
    <row r="1729" spans="1:27" customFormat="1" x14ac:dyDescent="0.2">
      <c r="A1729" s="17"/>
      <c r="B1729" s="17"/>
      <c r="C1729" s="17"/>
      <c r="D1729" s="17"/>
      <c r="E1729" s="17"/>
      <c r="F1729" s="17"/>
      <c r="G1729" s="23"/>
      <c r="Q1729" s="17"/>
      <c r="R1729" s="17"/>
      <c r="S1729" s="17"/>
      <c r="T1729" s="17"/>
      <c r="U1729" s="17"/>
      <c r="V1729" s="17"/>
      <c r="W1729" s="17"/>
      <c r="X1729" s="17"/>
      <c r="Y1729" s="17"/>
      <c r="Z1729" s="17"/>
      <c r="AA1729" s="17"/>
    </row>
    <row r="1730" spans="1:27" customFormat="1" x14ac:dyDescent="0.2">
      <c r="A1730" s="17"/>
      <c r="B1730" s="17"/>
      <c r="C1730" s="17"/>
      <c r="D1730" s="17"/>
      <c r="E1730" s="17"/>
      <c r="F1730" s="17"/>
      <c r="G1730" s="23"/>
      <c r="Q1730" s="17"/>
      <c r="R1730" s="17"/>
      <c r="S1730" s="17"/>
      <c r="T1730" s="17"/>
      <c r="U1730" s="17"/>
      <c r="V1730" s="17"/>
      <c r="W1730" s="17"/>
      <c r="X1730" s="17"/>
      <c r="Y1730" s="17"/>
      <c r="Z1730" s="17"/>
      <c r="AA1730" s="17"/>
    </row>
    <row r="1731" spans="1:27" customFormat="1" x14ac:dyDescent="0.2">
      <c r="A1731" s="17"/>
      <c r="B1731" s="17"/>
      <c r="C1731" s="17"/>
      <c r="D1731" s="17"/>
      <c r="E1731" s="17"/>
      <c r="F1731" s="17"/>
      <c r="G1731" s="23"/>
      <c r="Q1731" s="17"/>
      <c r="R1731" s="17"/>
      <c r="S1731" s="17"/>
      <c r="T1731" s="17"/>
      <c r="U1731" s="17"/>
      <c r="V1731" s="17"/>
      <c r="W1731" s="17"/>
      <c r="X1731" s="17"/>
      <c r="Y1731" s="17"/>
      <c r="Z1731" s="17"/>
      <c r="AA1731" s="17"/>
    </row>
    <row r="1732" spans="1:27" customFormat="1" x14ac:dyDescent="0.2">
      <c r="A1732" s="17"/>
      <c r="B1732" s="17"/>
      <c r="C1732" s="17"/>
      <c r="D1732" s="17"/>
      <c r="E1732" s="17"/>
      <c r="F1732" s="17"/>
      <c r="G1732" s="23"/>
      <c r="Q1732" s="17"/>
      <c r="R1732" s="17"/>
      <c r="S1732" s="17"/>
      <c r="T1732" s="17"/>
      <c r="U1732" s="17"/>
      <c r="V1732" s="17"/>
      <c r="W1732" s="17"/>
      <c r="X1732" s="17"/>
      <c r="Y1732" s="17"/>
      <c r="Z1732" s="17"/>
      <c r="AA1732" s="17"/>
    </row>
    <row r="1733" spans="1:27" customFormat="1" x14ac:dyDescent="0.2">
      <c r="A1733" s="17"/>
      <c r="B1733" s="17"/>
      <c r="C1733" s="17"/>
      <c r="D1733" s="17"/>
      <c r="E1733" s="17"/>
      <c r="F1733" s="17"/>
      <c r="G1733" s="23"/>
      <c r="Q1733" s="17"/>
      <c r="R1733" s="17"/>
      <c r="S1733" s="17"/>
      <c r="T1733" s="17"/>
      <c r="U1733" s="17"/>
      <c r="V1733" s="17"/>
      <c r="W1733" s="17"/>
      <c r="X1733" s="17"/>
      <c r="Y1733" s="17"/>
      <c r="Z1733" s="17"/>
      <c r="AA1733" s="17"/>
    </row>
    <row r="1734" spans="1:27" customFormat="1" x14ac:dyDescent="0.2">
      <c r="A1734" s="17"/>
      <c r="B1734" s="17"/>
      <c r="C1734" s="17"/>
      <c r="D1734" s="17"/>
      <c r="E1734" s="17"/>
      <c r="F1734" s="17"/>
      <c r="G1734" s="23"/>
      <c r="Q1734" s="17"/>
      <c r="R1734" s="17"/>
      <c r="S1734" s="17"/>
      <c r="T1734" s="17"/>
      <c r="U1734" s="17"/>
      <c r="V1734" s="17"/>
      <c r="W1734" s="17"/>
      <c r="X1734" s="17"/>
      <c r="Y1734" s="17"/>
      <c r="Z1734" s="17"/>
      <c r="AA1734" s="17"/>
    </row>
    <row r="1735" spans="1:27" customFormat="1" x14ac:dyDescent="0.2">
      <c r="A1735" s="17"/>
      <c r="B1735" s="17"/>
      <c r="C1735" s="17"/>
      <c r="D1735" s="17"/>
      <c r="E1735" s="17"/>
      <c r="F1735" s="17"/>
      <c r="G1735" s="23"/>
      <c r="Q1735" s="17"/>
      <c r="R1735" s="17"/>
      <c r="S1735" s="17"/>
      <c r="T1735" s="17"/>
      <c r="U1735" s="17"/>
      <c r="V1735" s="17"/>
      <c r="W1735" s="17"/>
      <c r="X1735" s="17"/>
      <c r="Y1735" s="17"/>
      <c r="Z1735" s="17"/>
      <c r="AA1735" s="17"/>
    </row>
    <row r="1736" spans="1:27" customFormat="1" x14ac:dyDescent="0.2">
      <c r="A1736" s="17"/>
      <c r="B1736" s="17"/>
      <c r="C1736" s="17"/>
      <c r="D1736" s="17"/>
      <c r="E1736" s="17"/>
      <c r="F1736" s="17"/>
      <c r="G1736" s="23"/>
      <c r="Q1736" s="17"/>
      <c r="R1736" s="17"/>
      <c r="S1736" s="17"/>
      <c r="T1736" s="17"/>
      <c r="U1736" s="17"/>
      <c r="V1736" s="17"/>
      <c r="W1736" s="17"/>
      <c r="X1736" s="17"/>
      <c r="Y1736" s="17"/>
      <c r="Z1736" s="17"/>
      <c r="AA1736" s="17"/>
    </row>
    <row r="1737" spans="1:27" customFormat="1" x14ac:dyDescent="0.2">
      <c r="A1737" s="17"/>
      <c r="B1737" s="17"/>
      <c r="C1737" s="17"/>
      <c r="D1737" s="17"/>
      <c r="E1737" s="17"/>
      <c r="F1737" s="17"/>
      <c r="G1737" s="23"/>
      <c r="Q1737" s="17"/>
      <c r="R1737" s="17"/>
      <c r="S1737" s="17"/>
      <c r="T1737" s="17"/>
      <c r="U1737" s="17"/>
      <c r="V1737" s="17"/>
      <c r="W1737" s="17"/>
      <c r="X1737" s="17"/>
      <c r="Y1737" s="17"/>
      <c r="Z1737" s="17"/>
      <c r="AA1737" s="17"/>
    </row>
    <row r="1738" spans="1:27" customFormat="1" x14ac:dyDescent="0.2">
      <c r="A1738" s="17"/>
      <c r="B1738" s="17"/>
      <c r="C1738" s="17"/>
      <c r="D1738" s="17"/>
      <c r="E1738" s="17"/>
      <c r="F1738" s="17"/>
      <c r="G1738" s="23"/>
      <c r="Q1738" s="17"/>
      <c r="R1738" s="17"/>
      <c r="S1738" s="17"/>
      <c r="T1738" s="17"/>
      <c r="U1738" s="17"/>
      <c r="V1738" s="17"/>
      <c r="W1738" s="17"/>
      <c r="X1738" s="17"/>
      <c r="Y1738" s="17"/>
      <c r="Z1738" s="17"/>
      <c r="AA1738" s="17"/>
    </row>
    <row r="1739" spans="1:27" customFormat="1" x14ac:dyDescent="0.2">
      <c r="A1739" s="17"/>
      <c r="B1739" s="17"/>
      <c r="C1739" s="17"/>
      <c r="D1739" s="17"/>
      <c r="E1739" s="17"/>
      <c r="F1739" s="17"/>
      <c r="G1739" s="23"/>
      <c r="Q1739" s="17"/>
      <c r="R1739" s="17"/>
      <c r="S1739" s="17"/>
      <c r="T1739" s="17"/>
      <c r="U1739" s="17"/>
      <c r="V1739" s="17"/>
      <c r="W1739" s="17"/>
      <c r="X1739" s="17"/>
      <c r="Y1739" s="17"/>
      <c r="Z1739" s="17"/>
      <c r="AA1739" s="17"/>
    </row>
    <row r="1740" spans="1:27" customFormat="1" x14ac:dyDescent="0.2">
      <c r="A1740" s="17"/>
      <c r="B1740" s="17"/>
      <c r="C1740" s="17"/>
      <c r="D1740" s="17"/>
      <c r="E1740" s="17"/>
      <c r="F1740" s="17"/>
      <c r="G1740" s="23"/>
      <c r="Q1740" s="17"/>
      <c r="R1740" s="17"/>
      <c r="S1740" s="17"/>
      <c r="T1740" s="17"/>
      <c r="U1740" s="17"/>
      <c r="V1740" s="17"/>
      <c r="W1740" s="17"/>
      <c r="X1740" s="17"/>
      <c r="Y1740" s="17"/>
      <c r="Z1740" s="17"/>
      <c r="AA1740" s="17"/>
    </row>
    <row r="1741" spans="1:27" customFormat="1" x14ac:dyDescent="0.2">
      <c r="A1741" s="17"/>
      <c r="B1741" s="17"/>
      <c r="C1741" s="17"/>
      <c r="D1741" s="17"/>
      <c r="E1741" s="17"/>
      <c r="F1741" s="17"/>
      <c r="G1741" s="23"/>
      <c r="Q1741" s="17"/>
      <c r="R1741" s="17"/>
      <c r="S1741" s="17"/>
      <c r="T1741" s="17"/>
      <c r="U1741" s="17"/>
      <c r="V1741" s="17"/>
      <c r="W1741" s="17"/>
      <c r="X1741" s="17"/>
      <c r="Y1741" s="17"/>
      <c r="Z1741" s="17"/>
      <c r="AA1741" s="17"/>
    </row>
    <row r="1742" spans="1:27" customFormat="1" x14ac:dyDescent="0.2">
      <c r="A1742" s="17"/>
      <c r="B1742" s="17"/>
      <c r="C1742" s="17"/>
      <c r="D1742" s="17"/>
      <c r="E1742" s="17"/>
      <c r="F1742" s="17"/>
      <c r="G1742" s="23"/>
      <c r="Q1742" s="17"/>
      <c r="R1742" s="17"/>
      <c r="S1742" s="17"/>
      <c r="T1742" s="17"/>
      <c r="U1742" s="17"/>
      <c r="V1742" s="17"/>
      <c r="W1742" s="17"/>
      <c r="X1742" s="17"/>
      <c r="Y1742" s="17"/>
      <c r="Z1742" s="17"/>
      <c r="AA1742" s="17"/>
    </row>
    <row r="1743" spans="1:27" customFormat="1" x14ac:dyDescent="0.2">
      <c r="A1743" s="17"/>
      <c r="B1743" s="17"/>
      <c r="C1743" s="17"/>
      <c r="D1743" s="17"/>
      <c r="E1743" s="17"/>
      <c r="F1743" s="17"/>
      <c r="G1743" s="23"/>
      <c r="Q1743" s="17"/>
      <c r="R1743" s="17"/>
      <c r="S1743" s="17"/>
      <c r="T1743" s="17"/>
      <c r="U1743" s="17"/>
      <c r="V1743" s="17"/>
      <c r="W1743" s="17"/>
      <c r="X1743" s="17"/>
      <c r="Y1743" s="17"/>
      <c r="Z1743" s="17"/>
      <c r="AA1743" s="17"/>
    </row>
    <row r="1744" spans="1:27" customFormat="1" x14ac:dyDescent="0.2">
      <c r="A1744" s="17"/>
      <c r="B1744" s="17"/>
      <c r="C1744" s="17"/>
      <c r="D1744" s="17"/>
      <c r="E1744" s="17"/>
      <c r="F1744" s="17"/>
      <c r="G1744" s="23"/>
      <c r="Q1744" s="17"/>
      <c r="R1744" s="17"/>
      <c r="S1744" s="17"/>
      <c r="T1744" s="17"/>
      <c r="U1744" s="17"/>
      <c r="V1744" s="17"/>
      <c r="W1744" s="17"/>
      <c r="X1744" s="17"/>
      <c r="Y1744" s="17"/>
      <c r="Z1744" s="17"/>
      <c r="AA1744" s="17"/>
    </row>
    <row r="1745" spans="1:27" customFormat="1" x14ac:dyDescent="0.2">
      <c r="A1745" s="17"/>
      <c r="B1745" s="17"/>
      <c r="C1745" s="17"/>
      <c r="D1745" s="17"/>
      <c r="E1745" s="17"/>
      <c r="F1745" s="17"/>
      <c r="G1745" s="23"/>
      <c r="Q1745" s="17"/>
      <c r="R1745" s="17"/>
      <c r="S1745" s="17"/>
      <c r="T1745" s="17"/>
      <c r="U1745" s="17"/>
      <c r="V1745" s="17"/>
      <c r="W1745" s="17"/>
      <c r="X1745" s="17"/>
      <c r="Y1745" s="17"/>
      <c r="Z1745" s="17"/>
      <c r="AA1745" s="17"/>
    </row>
    <row r="1746" spans="1:27" customFormat="1" x14ac:dyDescent="0.2">
      <c r="A1746" s="17"/>
      <c r="B1746" s="17"/>
      <c r="C1746" s="17"/>
      <c r="D1746" s="17"/>
      <c r="E1746" s="17"/>
      <c r="F1746" s="17"/>
      <c r="G1746" s="23"/>
      <c r="Q1746" s="17"/>
      <c r="R1746" s="17"/>
      <c r="S1746" s="17"/>
      <c r="T1746" s="17"/>
      <c r="U1746" s="17"/>
      <c r="V1746" s="17"/>
      <c r="W1746" s="17"/>
      <c r="X1746" s="17"/>
      <c r="Y1746" s="17"/>
      <c r="Z1746" s="17"/>
      <c r="AA1746" s="17"/>
    </row>
    <row r="1747" spans="1:27" customFormat="1" x14ac:dyDescent="0.2">
      <c r="A1747" s="17"/>
      <c r="B1747" s="17"/>
      <c r="C1747" s="17"/>
      <c r="D1747" s="17"/>
      <c r="E1747" s="17"/>
      <c r="F1747" s="17"/>
      <c r="G1747" s="23"/>
      <c r="Q1747" s="17"/>
      <c r="R1747" s="17"/>
      <c r="S1747" s="17"/>
      <c r="T1747" s="17"/>
      <c r="U1747" s="17"/>
      <c r="V1747" s="17"/>
      <c r="W1747" s="17"/>
      <c r="X1747" s="17"/>
      <c r="Y1747" s="17"/>
      <c r="Z1747" s="17"/>
      <c r="AA1747" s="17"/>
    </row>
    <row r="1748" spans="1:27" customFormat="1" x14ac:dyDescent="0.2">
      <c r="A1748" s="17"/>
      <c r="B1748" s="17"/>
      <c r="C1748" s="17"/>
      <c r="D1748" s="17"/>
      <c r="E1748" s="17"/>
      <c r="F1748" s="17"/>
      <c r="G1748" s="23"/>
      <c r="Q1748" s="17"/>
      <c r="R1748" s="17"/>
      <c r="S1748" s="17"/>
      <c r="T1748" s="17"/>
      <c r="U1748" s="17"/>
      <c r="V1748" s="17"/>
      <c r="W1748" s="17"/>
      <c r="X1748" s="17"/>
      <c r="Y1748" s="17"/>
      <c r="Z1748" s="17"/>
      <c r="AA1748" s="17"/>
    </row>
    <row r="1749" spans="1:27" customFormat="1" x14ac:dyDescent="0.2">
      <c r="A1749" s="17"/>
      <c r="B1749" s="17"/>
      <c r="C1749" s="17"/>
      <c r="D1749" s="17"/>
      <c r="E1749" s="17"/>
      <c r="F1749" s="17"/>
      <c r="G1749" s="23"/>
      <c r="Q1749" s="17"/>
      <c r="R1749" s="17"/>
      <c r="S1749" s="17"/>
      <c r="T1749" s="17"/>
      <c r="U1749" s="17"/>
      <c r="V1749" s="17"/>
      <c r="W1749" s="17"/>
      <c r="X1749" s="17"/>
      <c r="Y1749" s="17"/>
      <c r="Z1749" s="17"/>
      <c r="AA1749" s="17"/>
    </row>
    <row r="1750" spans="1:27" customFormat="1" x14ac:dyDescent="0.2">
      <c r="A1750" s="17"/>
      <c r="B1750" s="17"/>
      <c r="C1750" s="17"/>
      <c r="D1750" s="17"/>
      <c r="E1750" s="17"/>
      <c r="F1750" s="17"/>
      <c r="G1750" s="23"/>
      <c r="Q1750" s="17"/>
      <c r="R1750" s="17"/>
      <c r="S1750" s="17"/>
      <c r="T1750" s="17"/>
      <c r="U1750" s="17"/>
      <c r="V1750" s="17"/>
      <c r="W1750" s="17"/>
      <c r="X1750" s="17"/>
      <c r="Y1750" s="17"/>
      <c r="Z1750" s="17"/>
      <c r="AA1750" s="17"/>
    </row>
    <row r="1751" spans="1:27" customFormat="1" x14ac:dyDescent="0.2">
      <c r="A1751" s="17"/>
      <c r="B1751" s="17"/>
      <c r="C1751" s="17"/>
      <c r="D1751" s="17"/>
      <c r="E1751" s="17"/>
      <c r="F1751" s="17"/>
      <c r="G1751" s="23"/>
      <c r="Q1751" s="17"/>
      <c r="R1751" s="17"/>
      <c r="S1751" s="17"/>
      <c r="T1751" s="17"/>
      <c r="U1751" s="17"/>
      <c r="V1751" s="17"/>
      <c r="W1751" s="17"/>
      <c r="X1751" s="17"/>
      <c r="Y1751" s="17"/>
      <c r="Z1751" s="17"/>
      <c r="AA1751" s="17"/>
    </row>
    <row r="1752" spans="1:27" customFormat="1" x14ac:dyDescent="0.2">
      <c r="A1752" s="17"/>
      <c r="B1752" s="17"/>
      <c r="C1752" s="17"/>
      <c r="D1752" s="17"/>
      <c r="E1752" s="17"/>
      <c r="F1752" s="17"/>
      <c r="G1752" s="23"/>
      <c r="Q1752" s="17"/>
      <c r="R1752" s="17"/>
      <c r="S1752" s="17"/>
      <c r="T1752" s="17"/>
      <c r="U1752" s="17"/>
      <c r="V1752" s="17"/>
      <c r="W1752" s="17"/>
      <c r="X1752" s="17"/>
      <c r="Y1752" s="17"/>
      <c r="Z1752" s="17"/>
      <c r="AA1752" s="17"/>
    </row>
    <row r="1753" spans="1:27" customFormat="1" x14ac:dyDescent="0.2">
      <c r="A1753" s="17"/>
      <c r="B1753" s="17"/>
      <c r="C1753" s="17"/>
      <c r="D1753" s="17"/>
      <c r="E1753" s="17"/>
      <c r="F1753" s="17"/>
      <c r="G1753" s="23"/>
      <c r="Q1753" s="17"/>
      <c r="R1753" s="17"/>
      <c r="S1753" s="17"/>
      <c r="T1753" s="17"/>
      <c r="U1753" s="17"/>
      <c r="V1753" s="17"/>
      <c r="W1753" s="17"/>
      <c r="X1753" s="17"/>
      <c r="Y1753" s="17"/>
      <c r="Z1753" s="17"/>
      <c r="AA1753" s="17"/>
    </row>
    <row r="1754" spans="1:27" customFormat="1" x14ac:dyDescent="0.2">
      <c r="A1754" s="17"/>
      <c r="B1754" s="17"/>
      <c r="C1754" s="17"/>
      <c r="D1754" s="17"/>
      <c r="E1754" s="17"/>
      <c r="F1754" s="17"/>
      <c r="G1754" s="23"/>
      <c r="Q1754" s="17"/>
      <c r="R1754" s="17"/>
      <c r="S1754" s="17"/>
      <c r="T1754" s="17"/>
      <c r="U1754" s="17"/>
      <c r="V1754" s="17"/>
      <c r="W1754" s="17"/>
      <c r="X1754" s="17"/>
      <c r="Y1754" s="17"/>
      <c r="Z1754" s="17"/>
      <c r="AA1754" s="17"/>
    </row>
    <row r="1755" spans="1:27" customFormat="1" x14ac:dyDescent="0.2">
      <c r="A1755" s="17"/>
      <c r="B1755" s="17"/>
      <c r="C1755" s="17"/>
      <c r="D1755" s="17"/>
      <c r="E1755" s="17"/>
      <c r="F1755" s="17"/>
      <c r="G1755" s="23"/>
      <c r="Q1755" s="17"/>
      <c r="R1755" s="17"/>
      <c r="S1755" s="17"/>
      <c r="T1755" s="17"/>
      <c r="U1755" s="17"/>
      <c r="V1755" s="17"/>
      <c r="W1755" s="17"/>
      <c r="X1755" s="17"/>
      <c r="Y1755" s="17"/>
      <c r="Z1755" s="17"/>
      <c r="AA1755" s="17"/>
    </row>
    <row r="1756" spans="1:27" customFormat="1" x14ac:dyDescent="0.2">
      <c r="A1756" s="17"/>
      <c r="B1756" s="17"/>
      <c r="C1756" s="17"/>
      <c r="D1756" s="17"/>
      <c r="E1756" s="17"/>
      <c r="F1756" s="17"/>
      <c r="G1756" s="23"/>
      <c r="Q1756" s="17"/>
      <c r="R1756" s="17"/>
      <c r="S1756" s="17"/>
      <c r="T1756" s="17"/>
      <c r="U1756" s="17"/>
      <c r="V1756" s="17"/>
      <c r="W1756" s="17"/>
      <c r="X1756" s="17"/>
      <c r="Y1756" s="17"/>
      <c r="Z1756" s="17"/>
      <c r="AA1756" s="17"/>
    </row>
    <row r="1757" spans="1:27" customFormat="1" x14ac:dyDescent="0.2">
      <c r="A1757" s="17"/>
      <c r="B1757" s="17"/>
      <c r="C1757" s="17"/>
      <c r="D1757" s="17"/>
      <c r="E1757" s="17"/>
      <c r="F1757" s="17"/>
      <c r="G1757" s="23"/>
      <c r="Q1757" s="17"/>
      <c r="R1757" s="17"/>
      <c r="S1757" s="17"/>
      <c r="T1757" s="17"/>
      <c r="U1757" s="17"/>
      <c r="V1757" s="17"/>
      <c r="W1757" s="17"/>
      <c r="X1757" s="17"/>
      <c r="Y1757" s="17"/>
      <c r="Z1757" s="17"/>
      <c r="AA1757" s="17"/>
    </row>
    <row r="1758" spans="1:27" customFormat="1" x14ac:dyDescent="0.2">
      <c r="A1758" s="17"/>
      <c r="B1758" s="17"/>
      <c r="C1758" s="17"/>
      <c r="D1758" s="17"/>
      <c r="E1758" s="17"/>
      <c r="F1758" s="17"/>
      <c r="G1758" s="23"/>
      <c r="Q1758" s="17"/>
      <c r="R1758" s="17"/>
      <c r="S1758" s="17"/>
      <c r="T1758" s="17"/>
      <c r="U1758" s="17"/>
      <c r="V1758" s="17"/>
      <c r="W1758" s="17"/>
      <c r="X1758" s="17"/>
      <c r="Y1758" s="17"/>
      <c r="Z1758" s="17"/>
      <c r="AA1758" s="17"/>
    </row>
    <row r="1759" spans="1:27" customFormat="1" x14ac:dyDescent="0.2">
      <c r="A1759" s="17"/>
      <c r="B1759" s="17"/>
      <c r="C1759" s="17"/>
      <c r="D1759" s="17"/>
      <c r="E1759" s="17"/>
      <c r="F1759" s="17"/>
      <c r="G1759" s="23"/>
      <c r="Q1759" s="17"/>
      <c r="R1759" s="17"/>
      <c r="S1759" s="17"/>
      <c r="T1759" s="17"/>
      <c r="U1759" s="17"/>
      <c r="V1759" s="17"/>
      <c r="W1759" s="17"/>
      <c r="X1759" s="17"/>
      <c r="Y1759" s="17"/>
      <c r="Z1759" s="17"/>
      <c r="AA1759" s="17"/>
    </row>
    <row r="1760" spans="1:27" customFormat="1" x14ac:dyDescent="0.2">
      <c r="A1760" s="17"/>
      <c r="B1760" s="17"/>
      <c r="C1760" s="17"/>
      <c r="D1760" s="17"/>
      <c r="E1760" s="17"/>
      <c r="F1760" s="17"/>
      <c r="G1760" s="23"/>
      <c r="Q1760" s="17"/>
      <c r="R1760" s="17"/>
      <c r="S1760" s="17"/>
      <c r="T1760" s="17"/>
      <c r="U1760" s="17"/>
      <c r="V1760" s="17"/>
      <c r="W1760" s="17"/>
      <c r="X1760" s="17"/>
      <c r="Y1760" s="17"/>
      <c r="Z1760" s="17"/>
      <c r="AA1760" s="17"/>
    </row>
    <row r="1761" spans="1:27" customFormat="1" x14ac:dyDescent="0.2">
      <c r="A1761" s="17"/>
      <c r="B1761" s="17"/>
      <c r="C1761" s="17"/>
      <c r="D1761" s="17"/>
      <c r="E1761" s="17"/>
      <c r="F1761" s="17"/>
      <c r="G1761" s="23"/>
      <c r="Q1761" s="17"/>
      <c r="R1761" s="17"/>
      <c r="S1761" s="17"/>
      <c r="T1761" s="17"/>
      <c r="U1761" s="17"/>
      <c r="V1761" s="17"/>
      <c r="W1761" s="17"/>
      <c r="X1761" s="17"/>
      <c r="Y1761" s="17"/>
      <c r="Z1761" s="17"/>
      <c r="AA1761" s="17"/>
    </row>
    <row r="1762" spans="1:27" customFormat="1" x14ac:dyDescent="0.2">
      <c r="A1762" s="17"/>
      <c r="B1762" s="17"/>
      <c r="C1762" s="17"/>
      <c r="D1762" s="17"/>
      <c r="E1762" s="17"/>
      <c r="F1762" s="17"/>
      <c r="G1762" s="23"/>
      <c r="Q1762" s="17"/>
      <c r="R1762" s="17"/>
      <c r="S1762" s="17"/>
      <c r="T1762" s="17"/>
      <c r="U1762" s="17"/>
      <c r="V1762" s="17"/>
      <c r="W1762" s="17"/>
      <c r="X1762" s="17"/>
      <c r="Y1762" s="17"/>
      <c r="Z1762" s="17"/>
      <c r="AA1762" s="17"/>
    </row>
    <row r="1763" spans="1:27" customFormat="1" x14ac:dyDescent="0.2">
      <c r="A1763" s="17"/>
      <c r="B1763" s="17"/>
      <c r="C1763" s="17"/>
      <c r="D1763" s="17"/>
      <c r="E1763" s="17"/>
      <c r="F1763" s="17"/>
      <c r="G1763" s="23"/>
      <c r="Q1763" s="17"/>
      <c r="R1763" s="17"/>
      <c r="S1763" s="17"/>
      <c r="T1763" s="17"/>
      <c r="U1763" s="17"/>
      <c r="V1763" s="17"/>
      <c r="W1763" s="17"/>
      <c r="X1763" s="17"/>
      <c r="Y1763" s="17"/>
      <c r="Z1763" s="17"/>
      <c r="AA1763" s="17"/>
    </row>
    <row r="1764" spans="1:27" customFormat="1" x14ac:dyDescent="0.2">
      <c r="A1764" s="17"/>
      <c r="B1764" s="17"/>
      <c r="C1764" s="17"/>
      <c r="D1764" s="17"/>
      <c r="E1764" s="17"/>
      <c r="F1764" s="17"/>
      <c r="G1764" s="23"/>
      <c r="Q1764" s="17"/>
      <c r="R1764" s="17"/>
      <c r="S1764" s="17"/>
      <c r="T1764" s="17"/>
      <c r="U1764" s="17"/>
      <c r="V1764" s="17"/>
      <c r="W1764" s="17"/>
      <c r="X1764" s="17"/>
      <c r="Y1764" s="17"/>
      <c r="Z1764" s="17"/>
      <c r="AA1764" s="17"/>
    </row>
    <row r="1765" spans="1:27" customFormat="1" x14ac:dyDescent="0.2">
      <c r="A1765" s="17"/>
      <c r="B1765" s="17"/>
      <c r="C1765" s="17"/>
      <c r="D1765" s="17"/>
      <c r="E1765" s="17"/>
      <c r="F1765" s="17"/>
      <c r="G1765" s="23"/>
      <c r="Q1765" s="17"/>
      <c r="R1765" s="17"/>
      <c r="S1765" s="17"/>
      <c r="T1765" s="17"/>
      <c r="U1765" s="17"/>
      <c r="V1765" s="17"/>
      <c r="W1765" s="17"/>
      <c r="X1765" s="17"/>
      <c r="Y1765" s="17"/>
      <c r="Z1765" s="17"/>
      <c r="AA1765" s="17"/>
    </row>
    <row r="1766" spans="1:27" customFormat="1" x14ac:dyDescent="0.2">
      <c r="A1766" s="17"/>
      <c r="B1766" s="17"/>
      <c r="C1766" s="17"/>
      <c r="D1766" s="17"/>
      <c r="E1766" s="17"/>
      <c r="F1766" s="17"/>
      <c r="G1766" s="23"/>
      <c r="Q1766" s="17"/>
      <c r="R1766" s="17"/>
      <c r="S1766" s="17"/>
      <c r="T1766" s="17"/>
      <c r="U1766" s="17"/>
      <c r="V1766" s="17"/>
      <c r="W1766" s="17"/>
      <c r="X1766" s="17"/>
      <c r="Y1766" s="17"/>
      <c r="Z1766" s="17"/>
      <c r="AA1766" s="17"/>
    </row>
    <row r="1767" spans="1:27" customFormat="1" x14ac:dyDescent="0.2">
      <c r="A1767" s="17"/>
      <c r="B1767" s="17"/>
      <c r="C1767" s="17"/>
      <c r="D1767" s="17"/>
      <c r="E1767" s="17"/>
      <c r="F1767" s="17"/>
      <c r="G1767" s="23"/>
      <c r="Q1767" s="17"/>
      <c r="R1767" s="17"/>
      <c r="S1767" s="17"/>
      <c r="T1767" s="17"/>
      <c r="U1767" s="17"/>
      <c r="V1767" s="17"/>
      <c r="W1767" s="17"/>
      <c r="X1767" s="17"/>
      <c r="Y1767" s="17"/>
      <c r="Z1767" s="17"/>
      <c r="AA1767" s="17"/>
    </row>
    <row r="1768" spans="1:27" customFormat="1" x14ac:dyDescent="0.2">
      <c r="A1768" s="17"/>
      <c r="B1768" s="17"/>
      <c r="C1768" s="17"/>
      <c r="D1768" s="17"/>
      <c r="E1768" s="17"/>
      <c r="F1768" s="17"/>
      <c r="G1768" s="23"/>
      <c r="Q1768" s="17"/>
      <c r="R1768" s="17"/>
      <c r="S1768" s="17"/>
      <c r="T1768" s="17"/>
      <c r="U1768" s="17"/>
      <c r="V1768" s="17"/>
      <c r="W1768" s="17"/>
      <c r="X1768" s="17"/>
      <c r="Y1768" s="17"/>
      <c r="Z1768" s="17"/>
      <c r="AA1768" s="17"/>
    </row>
    <row r="1769" spans="1:27" customFormat="1" x14ac:dyDescent="0.2">
      <c r="A1769" s="17"/>
      <c r="B1769" s="17"/>
      <c r="C1769" s="17"/>
      <c r="D1769" s="17"/>
      <c r="E1769" s="17"/>
      <c r="F1769" s="17"/>
      <c r="G1769" s="23"/>
      <c r="Q1769" s="17"/>
      <c r="R1769" s="17"/>
      <c r="S1769" s="17"/>
      <c r="T1769" s="17"/>
      <c r="U1769" s="17"/>
      <c r="V1769" s="17"/>
      <c r="W1769" s="17"/>
      <c r="X1769" s="17"/>
      <c r="Y1769" s="17"/>
      <c r="Z1769" s="17"/>
      <c r="AA1769" s="17"/>
    </row>
    <row r="1770" spans="1:27" customFormat="1" x14ac:dyDescent="0.2">
      <c r="A1770" s="17"/>
      <c r="B1770" s="17"/>
      <c r="C1770" s="17"/>
      <c r="D1770" s="17"/>
      <c r="E1770" s="17"/>
      <c r="F1770" s="17"/>
      <c r="G1770" s="23"/>
      <c r="Q1770" s="17"/>
      <c r="R1770" s="17"/>
      <c r="S1770" s="17"/>
      <c r="T1770" s="17"/>
      <c r="U1770" s="17"/>
      <c r="V1770" s="17"/>
      <c r="W1770" s="17"/>
      <c r="X1770" s="17"/>
      <c r="Y1770" s="17"/>
      <c r="Z1770" s="17"/>
      <c r="AA1770" s="17"/>
    </row>
    <row r="1771" spans="1:27" customFormat="1" x14ac:dyDescent="0.2">
      <c r="A1771" s="17"/>
      <c r="B1771" s="17"/>
      <c r="C1771" s="17"/>
      <c r="D1771" s="17"/>
      <c r="E1771" s="17"/>
      <c r="F1771" s="17"/>
      <c r="G1771" s="23"/>
      <c r="Q1771" s="17"/>
      <c r="R1771" s="17"/>
      <c r="S1771" s="17"/>
      <c r="T1771" s="17"/>
      <c r="U1771" s="17"/>
      <c r="V1771" s="17"/>
      <c r="W1771" s="17"/>
      <c r="X1771" s="17"/>
      <c r="Y1771" s="17"/>
      <c r="Z1771" s="17"/>
      <c r="AA1771" s="17"/>
    </row>
    <row r="1772" spans="1:27" customFormat="1" x14ac:dyDescent="0.2">
      <c r="A1772" s="17"/>
      <c r="B1772" s="17"/>
      <c r="C1772" s="17"/>
      <c r="D1772" s="17"/>
      <c r="E1772" s="17"/>
      <c r="F1772" s="17"/>
      <c r="G1772" s="23"/>
      <c r="Q1772" s="17"/>
      <c r="R1772" s="17"/>
      <c r="S1772" s="17"/>
      <c r="T1772" s="17"/>
      <c r="U1772" s="17"/>
      <c r="V1772" s="17"/>
      <c r="W1772" s="17"/>
      <c r="X1772" s="17"/>
      <c r="Y1772" s="17"/>
      <c r="Z1772" s="17"/>
      <c r="AA1772" s="17"/>
    </row>
    <row r="1773" spans="1:27" customFormat="1" x14ac:dyDescent="0.2">
      <c r="A1773" s="17"/>
      <c r="B1773" s="17"/>
      <c r="C1773" s="17"/>
      <c r="D1773" s="17"/>
      <c r="E1773" s="17"/>
      <c r="F1773" s="17"/>
      <c r="G1773" s="23"/>
      <c r="Q1773" s="17"/>
      <c r="R1773" s="17"/>
      <c r="S1773" s="17"/>
      <c r="T1773" s="17"/>
      <c r="U1773" s="17"/>
      <c r="V1773" s="17"/>
      <c r="W1773" s="17"/>
      <c r="X1773" s="17"/>
      <c r="Y1773" s="17"/>
      <c r="Z1773" s="17"/>
      <c r="AA1773" s="17"/>
    </row>
    <row r="1774" spans="1:27" customFormat="1" x14ac:dyDescent="0.2">
      <c r="A1774" s="17"/>
      <c r="B1774" s="17"/>
      <c r="C1774" s="17"/>
      <c r="D1774" s="17"/>
      <c r="E1774" s="17"/>
      <c r="F1774" s="17"/>
      <c r="G1774" s="23"/>
      <c r="Q1774" s="17"/>
      <c r="R1774" s="17"/>
      <c r="S1774" s="17"/>
      <c r="T1774" s="17"/>
      <c r="U1774" s="17"/>
      <c r="V1774" s="17"/>
      <c r="W1774" s="17"/>
      <c r="X1774" s="17"/>
      <c r="Y1774" s="17"/>
      <c r="Z1774" s="17"/>
      <c r="AA1774" s="17"/>
    </row>
    <row r="1775" spans="1:27" customFormat="1" x14ac:dyDescent="0.2">
      <c r="A1775" s="17"/>
      <c r="B1775" s="17"/>
      <c r="C1775" s="17"/>
      <c r="D1775" s="17"/>
      <c r="E1775" s="17"/>
      <c r="F1775" s="17"/>
      <c r="G1775" s="23"/>
      <c r="Q1775" s="17"/>
      <c r="R1775" s="17"/>
      <c r="S1775" s="17"/>
      <c r="T1775" s="17"/>
      <c r="U1775" s="17"/>
      <c r="V1775" s="17"/>
      <c r="W1775" s="17"/>
      <c r="X1775" s="17"/>
      <c r="Y1775" s="17"/>
      <c r="Z1775" s="17"/>
      <c r="AA1775" s="17"/>
    </row>
    <row r="1776" spans="1:27" customFormat="1" x14ac:dyDescent="0.2">
      <c r="A1776" s="17"/>
      <c r="B1776" s="17"/>
      <c r="C1776" s="17"/>
      <c r="D1776" s="17"/>
      <c r="E1776" s="17"/>
      <c r="F1776" s="17"/>
      <c r="G1776" s="23"/>
      <c r="Q1776" s="17"/>
      <c r="R1776" s="17"/>
      <c r="S1776" s="17"/>
      <c r="T1776" s="17"/>
      <c r="U1776" s="17"/>
      <c r="V1776" s="17"/>
      <c r="W1776" s="17"/>
      <c r="X1776" s="17"/>
      <c r="Y1776" s="17"/>
      <c r="Z1776" s="17"/>
      <c r="AA1776" s="17"/>
    </row>
    <row r="1777" spans="1:27" customFormat="1" x14ac:dyDescent="0.2">
      <c r="A1777" s="17"/>
      <c r="B1777" s="17"/>
      <c r="C1777" s="17"/>
      <c r="D1777" s="17"/>
      <c r="E1777" s="17"/>
      <c r="F1777" s="17"/>
      <c r="G1777" s="23"/>
      <c r="Q1777" s="17"/>
      <c r="R1777" s="17"/>
      <c r="S1777" s="17"/>
      <c r="T1777" s="17"/>
      <c r="U1777" s="17"/>
      <c r="V1777" s="17"/>
      <c r="W1777" s="17"/>
      <c r="X1777" s="17"/>
      <c r="Y1777" s="17"/>
      <c r="Z1777" s="17"/>
      <c r="AA1777" s="17"/>
    </row>
    <row r="1778" spans="1:27" customFormat="1" x14ac:dyDescent="0.2">
      <c r="A1778" s="17"/>
      <c r="B1778" s="17"/>
      <c r="C1778" s="17"/>
      <c r="D1778" s="17"/>
      <c r="E1778" s="17"/>
      <c r="F1778" s="17"/>
      <c r="G1778" s="23"/>
      <c r="Q1778" s="17"/>
      <c r="R1778" s="17"/>
      <c r="S1778" s="17"/>
      <c r="T1778" s="17"/>
      <c r="U1778" s="17"/>
      <c r="V1778" s="17"/>
      <c r="W1778" s="17"/>
      <c r="X1778" s="17"/>
      <c r="Y1778" s="17"/>
      <c r="Z1778" s="17"/>
      <c r="AA1778" s="17"/>
    </row>
    <row r="1779" spans="1:27" customFormat="1" x14ac:dyDescent="0.2">
      <c r="A1779" s="17"/>
      <c r="B1779" s="17"/>
      <c r="C1779" s="17"/>
      <c r="D1779" s="17"/>
      <c r="E1779" s="17"/>
      <c r="F1779" s="17"/>
      <c r="G1779" s="23"/>
      <c r="Q1779" s="17"/>
      <c r="R1779" s="17"/>
      <c r="S1779" s="17"/>
      <c r="T1779" s="17"/>
      <c r="U1779" s="17"/>
      <c r="V1779" s="17"/>
      <c r="W1779" s="17"/>
      <c r="X1779" s="17"/>
      <c r="Y1779" s="17"/>
      <c r="Z1779" s="17"/>
      <c r="AA1779" s="17"/>
    </row>
    <row r="1780" spans="1:27" customFormat="1" x14ac:dyDescent="0.2">
      <c r="A1780" s="17"/>
      <c r="B1780" s="17"/>
      <c r="C1780" s="17"/>
      <c r="D1780" s="17"/>
      <c r="E1780" s="17"/>
      <c r="F1780" s="17"/>
      <c r="G1780" s="23"/>
      <c r="Q1780" s="17"/>
      <c r="R1780" s="17"/>
      <c r="S1780" s="17"/>
      <c r="T1780" s="17"/>
      <c r="U1780" s="17"/>
      <c r="V1780" s="17"/>
      <c r="W1780" s="17"/>
      <c r="X1780" s="17"/>
      <c r="Y1780" s="17"/>
      <c r="Z1780" s="17"/>
      <c r="AA1780" s="17"/>
    </row>
    <row r="1781" spans="1:27" customFormat="1" x14ac:dyDescent="0.2">
      <c r="A1781" s="17"/>
      <c r="B1781" s="17"/>
      <c r="C1781" s="17"/>
      <c r="D1781" s="17"/>
      <c r="E1781" s="17"/>
      <c r="F1781" s="17"/>
      <c r="G1781" s="23"/>
      <c r="Q1781" s="17"/>
      <c r="R1781" s="17"/>
      <c r="S1781" s="17"/>
      <c r="T1781" s="17"/>
      <c r="U1781" s="17"/>
      <c r="V1781" s="17"/>
      <c r="W1781" s="17"/>
      <c r="X1781" s="17"/>
      <c r="Y1781" s="17"/>
      <c r="Z1781" s="17"/>
      <c r="AA1781" s="17"/>
    </row>
    <row r="1782" spans="1:27" customFormat="1" x14ac:dyDescent="0.2">
      <c r="A1782" s="17"/>
      <c r="B1782" s="17"/>
      <c r="C1782" s="17"/>
      <c r="D1782" s="17"/>
      <c r="E1782" s="17"/>
      <c r="F1782" s="17"/>
      <c r="G1782" s="23"/>
      <c r="Q1782" s="17"/>
      <c r="R1782" s="17"/>
      <c r="S1782" s="17"/>
      <c r="T1782" s="17"/>
      <c r="U1782" s="17"/>
      <c r="V1782" s="17"/>
      <c r="W1782" s="17"/>
      <c r="X1782" s="17"/>
      <c r="Y1782" s="17"/>
      <c r="Z1782" s="17"/>
      <c r="AA1782" s="17"/>
    </row>
    <row r="1783" spans="1:27" customFormat="1" x14ac:dyDescent="0.2">
      <c r="A1783" s="17"/>
      <c r="B1783" s="17"/>
      <c r="C1783" s="17"/>
      <c r="D1783" s="17"/>
      <c r="E1783" s="17"/>
      <c r="F1783" s="17"/>
      <c r="G1783" s="23"/>
      <c r="Q1783" s="17"/>
      <c r="R1783" s="17"/>
      <c r="S1783" s="17"/>
      <c r="T1783" s="17"/>
      <c r="U1783" s="17"/>
      <c r="V1783" s="17"/>
      <c r="W1783" s="17"/>
      <c r="X1783" s="17"/>
      <c r="Y1783" s="17"/>
      <c r="Z1783" s="17"/>
      <c r="AA1783" s="17"/>
    </row>
    <row r="1784" spans="1:27" customFormat="1" x14ac:dyDescent="0.2">
      <c r="A1784" s="17"/>
      <c r="B1784" s="17"/>
      <c r="C1784" s="17"/>
      <c r="D1784" s="17"/>
      <c r="E1784" s="17"/>
      <c r="F1784" s="17"/>
      <c r="G1784" s="23"/>
      <c r="Q1784" s="17"/>
      <c r="R1784" s="17"/>
      <c r="S1784" s="17"/>
      <c r="T1784" s="17"/>
      <c r="U1784" s="17"/>
      <c r="V1784" s="17"/>
      <c r="W1784" s="17"/>
      <c r="X1784" s="17"/>
      <c r="Y1784" s="17"/>
      <c r="Z1784" s="17"/>
      <c r="AA1784" s="17"/>
    </row>
    <row r="1785" spans="1:27" customFormat="1" x14ac:dyDescent="0.2">
      <c r="A1785" s="17"/>
      <c r="B1785" s="17"/>
      <c r="C1785" s="17"/>
      <c r="D1785" s="17"/>
      <c r="E1785" s="17"/>
      <c r="F1785" s="17"/>
      <c r="G1785" s="23"/>
      <c r="Q1785" s="17"/>
      <c r="R1785" s="17"/>
      <c r="S1785" s="17"/>
      <c r="T1785" s="17"/>
      <c r="U1785" s="17"/>
      <c r="V1785" s="17"/>
      <c r="W1785" s="17"/>
      <c r="X1785" s="17"/>
      <c r="Y1785" s="17"/>
      <c r="Z1785" s="17"/>
      <c r="AA1785" s="17"/>
    </row>
    <row r="1786" spans="1:27" customFormat="1" x14ac:dyDescent="0.2">
      <c r="A1786" s="17"/>
      <c r="B1786" s="17"/>
      <c r="C1786" s="17"/>
      <c r="D1786" s="17"/>
      <c r="E1786" s="17"/>
      <c r="F1786" s="17"/>
      <c r="G1786" s="23"/>
      <c r="Q1786" s="17"/>
      <c r="R1786" s="17"/>
      <c r="S1786" s="17"/>
      <c r="T1786" s="17"/>
      <c r="U1786" s="17"/>
      <c r="V1786" s="17"/>
      <c r="W1786" s="17"/>
      <c r="X1786" s="17"/>
      <c r="Y1786" s="17"/>
      <c r="Z1786" s="17"/>
      <c r="AA1786" s="17"/>
    </row>
    <row r="1787" spans="1:27" customFormat="1" x14ac:dyDescent="0.2">
      <c r="A1787" s="17"/>
      <c r="B1787" s="17"/>
      <c r="C1787" s="17"/>
      <c r="D1787" s="17"/>
      <c r="E1787" s="17"/>
      <c r="F1787" s="17"/>
      <c r="G1787" s="23"/>
      <c r="Q1787" s="17"/>
      <c r="R1787" s="17"/>
      <c r="S1787" s="17"/>
      <c r="T1787" s="17"/>
      <c r="U1787" s="17"/>
      <c r="V1787" s="17"/>
      <c r="W1787" s="17"/>
      <c r="X1787" s="17"/>
      <c r="Y1787" s="17"/>
      <c r="Z1787" s="17"/>
      <c r="AA1787" s="17"/>
    </row>
    <row r="1788" spans="1:27" customFormat="1" x14ac:dyDescent="0.2">
      <c r="A1788" s="17"/>
      <c r="B1788" s="17"/>
      <c r="C1788" s="17"/>
      <c r="D1788" s="17"/>
      <c r="E1788" s="17"/>
      <c r="F1788" s="17"/>
      <c r="G1788" s="23"/>
      <c r="Q1788" s="17"/>
      <c r="R1788" s="17"/>
      <c r="S1788" s="17"/>
      <c r="T1788" s="17"/>
      <c r="U1788" s="17"/>
      <c r="V1788" s="17"/>
      <c r="W1788" s="17"/>
      <c r="X1788" s="17"/>
      <c r="Y1788" s="17"/>
      <c r="Z1788" s="17"/>
      <c r="AA1788" s="17"/>
    </row>
    <row r="1789" spans="1:27" customFormat="1" x14ac:dyDescent="0.2">
      <c r="A1789" s="17"/>
      <c r="B1789" s="17"/>
      <c r="C1789" s="17"/>
      <c r="D1789" s="17"/>
      <c r="E1789" s="17"/>
      <c r="F1789" s="17"/>
      <c r="G1789" s="23"/>
      <c r="Q1789" s="17"/>
      <c r="R1789" s="17"/>
      <c r="S1789" s="17"/>
      <c r="T1789" s="17"/>
      <c r="U1789" s="17"/>
      <c r="V1789" s="17"/>
      <c r="W1789" s="17"/>
      <c r="X1789" s="17"/>
      <c r="Y1789" s="17"/>
      <c r="Z1789" s="17"/>
      <c r="AA1789" s="17"/>
    </row>
    <row r="1790" spans="1:27" customFormat="1" x14ac:dyDescent="0.2">
      <c r="A1790" s="17"/>
      <c r="B1790" s="17"/>
      <c r="C1790" s="17"/>
      <c r="D1790" s="17"/>
      <c r="E1790" s="17"/>
      <c r="F1790" s="17"/>
      <c r="G1790" s="23"/>
      <c r="Q1790" s="17"/>
      <c r="R1790" s="17"/>
      <c r="S1790" s="17"/>
      <c r="T1790" s="17"/>
      <c r="U1790" s="17"/>
      <c r="V1790" s="17"/>
      <c r="W1790" s="17"/>
      <c r="X1790" s="17"/>
      <c r="Y1790" s="17"/>
      <c r="Z1790" s="17"/>
      <c r="AA1790" s="17"/>
    </row>
    <row r="1791" spans="1:27" customFormat="1" x14ac:dyDescent="0.2">
      <c r="A1791" s="17"/>
      <c r="B1791" s="17"/>
      <c r="C1791" s="17"/>
      <c r="D1791" s="17"/>
      <c r="E1791" s="17"/>
      <c r="F1791" s="17"/>
      <c r="G1791" s="23"/>
      <c r="Q1791" s="17"/>
      <c r="R1791" s="17"/>
      <c r="S1791" s="17"/>
      <c r="T1791" s="17"/>
      <c r="U1791" s="17"/>
      <c r="V1791" s="17"/>
      <c r="W1791" s="17"/>
      <c r="X1791" s="17"/>
      <c r="Y1791" s="17"/>
      <c r="Z1791" s="17"/>
      <c r="AA1791" s="17"/>
    </row>
    <row r="1792" spans="1:27" customFormat="1" x14ac:dyDescent="0.2">
      <c r="A1792" s="17"/>
      <c r="B1792" s="17"/>
      <c r="C1792" s="17"/>
      <c r="D1792" s="17"/>
      <c r="E1792" s="17"/>
      <c r="F1792" s="17"/>
      <c r="G1792" s="23"/>
      <c r="Q1792" s="17"/>
      <c r="R1792" s="17"/>
      <c r="S1792" s="17"/>
      <c r="T1792" s="17"/>
      <c r="U1792" s="17"/>
      <c r="V1792" s="17"/>
      <c r="W1792" s="17"/>
      <c r="X1792" s="17"/>
      <c r="Y1792" s="17"/>
      <c r="Z1792" s="17"/>
      <c r="AA1792" s="17"/>
    </row>
    <row r="1793" spans="1:27" customFormat="1" x14ac:dyDescent="0.2">
      <c r="A1793" s="17"/>
      <c r="B1793" s="17"/>
      <c r="C1793" s="17"/>
      <c r="D1793" s="17"/>
      <c r="E1793" s="17"/>
      <c r="F1793" s="17"/>
      <c r="G1793" s="23"/>
      <c r="Q1793" s="17"/>
      <c r="R1793" s="17"/>
      <c r="S1793" s="17"/>
      <c r="T1793" s="17"/>
      <c r="U1793" s="17"/>
      <c r="V1793" s="17"/>
      <c r="W1793" s="17"/>
      <c r="X1793" s="17"/>
      <c r="Y1793" s="17"/>
      <c r="Z1793" s="17"/>
      <c r="AA1793" s="17"/>
    </row>
    <row r="1794" spans="1:27" customFormat="1" x14ac:dyDescent="0.2">
      <c r="A1794" s="17"/>
      <c r="B1794" s="17"/>
      <c r="C1794" s="17"/>
      <c r="D1794" s="17"/>
      <c r="E1794" s="17"/>
      <c r="F1794" s="17"/>
      <c r="G1794" s="23"/>
      <c r="Q1794" s="17"/>
      <c r="R1794" s="17"/>
      <c r="S1794" s="17"/>
      <c r="T1794" s="17"/>
      <c r="U1794" s="17"/>
      <c r="V1794" s="17"/>
      <c r="W1794" s="17"/>
      <c r="X1794" s="17"/>
      <c r="Y1794" s="17"/>
      <c r="Z1794" s="17"/>
      <c r="AA1794" s="17"/>
    </row>
    <row r="1795" spans="1:27" customFormat="1" x14ac:dyDescent="0.2">
      <c r="A1795" s="17"/>
      <c r="B1795" s="17"/>
      <c r="C1795" s="17"/>
      <c r="D1795" s="17"/>
      <c r="E1795" s="17"/>
      <c r="F1795" s="17"/>
      <c r="G1795" s="23"/>
      <c r="Q1795" s="17"/>
      <c r="R1795" s="17"/>
      <c r="S1795" s="17"/>
      <c r="T1795" s="17"/>
      <c r="U1795" s="17"/>
      <c r="V1795" s="17"/>
      <c r="W1795" s="17"/>
      <c r="X1795" s="17"/>
      <c r="Y1795" s="17"/>
      <c r="Z1795" s="17"/>
      <c r="AA1795" s="17"/>
    </row>
    <row r="1796" spans="1:27" customFormat="1" x14ac:dyDescent="0.2">
      <c r="A1796" s="17"/>
      <c r="B1796" s="17"/>
      <c r="C1796" s="17"/>
      <c r="D1796" s="17"/>
      <c r="E1796" s="17"/>
      <c r="F1796" s="17"/>
      <c r="G1796" s="23"/>
      <c r="Q1796" s="17"/>
      <c r="R1796" s="17"/>
      <c r="S1796" s="17"/>
      <c r="T1796" s="17"/>
      <c r="U1796" s="17"/>
      <c r="V1796" s="17"/>
      <c r="W1796" s="17"/>
      <c r="X1796" s="17"/>
      <c r="Y1796" s="17"/>
      <c r="Z1796" s="17"/>
      <c r="AA1796" s="17"/>
    </row>
    <row r="1797" spans="1:27" customFormat="1" x14ac:dyDescent="0.2">
      <c r="A1797" s="17"/>
      <c r="B1797" s="17"/>
      <c r="C1797" s="17"/>
      <c r="D1797" s="17"/>
      <c r="E1797" s="17"/>
      <c r="F1797" s="17"/>
      <c r="G1797" s="23"/>
      <c r="Q1797" s="17"/>
      <c r="R1797" s="17"/>
      <c r="S1797" s="17"/>
      <c r="T1797" s="17"/>
      <c r="U1797" s="17"/>
      <c r="V1797" s="17"/>
      <c r="W1797" s="17"/>
      <c r="X1797" s="17"/>
      <c r="Y1797" s="17"/>
      <c r="Z1797" s="17"/>
      <c r="AA1797" s="17"/>
    </row>
    <row r="1798" spans="1:27" customFormat="1" x14ac:dyDescent="0.2">
      <c r="A1798" s="17"/>
      <c r="B1798" s="17"/>
      <c r="C1798" s="17"/>
      <c r="D1798" s="17"/>
      <c r="E1798" s="17"/>
      <c r="F1798" s="17"/>
      <c r="G1798" s="23"/>
      <c r="Q1798" s="17"/>
      <c r="R1798" s="17"/>
      <c r="S1798" s="17"/>
      <c r="T1798" s="17"/>
      <c r="U1798" s="17"/>
      <c r="V1798" s="17"/>
      <c r="W1798" s="17"/>
      <c r="X1798" s="17"/>
      <c r="Y1798" s="17"/>
      <c r="Z1798" s="17"/>
      <c r="AA1798" s="17"/>
    </row>
    <row r="1799" spans="1:27" customFormat="1" x14ac:dyDescent="0.2">
      <c r="A1799" s="17"/>
      <c r="B1799" s="17"/>
      <c r="C1799" s="17"/>
      <c r="D1799" s="17"/>
      <c r="E1799" s="17"/>
      <c r="F1799" s="17"/>
      <c r="G1799" s="23"/>
      <c r="Q1799" s="17"/>
      <c r="R1799" s="17"/>
      <c r="S1799" s="17"/>
      <c r="T1799" s="17"/>
      <c r="U1799" s="17"/>
      <c r="V1799" s="17"/>
      <c r="W1799" s="17"/>
      <c r="X1799" s="17"/>
      <c r="Y1799" s="17"/>
      <c r="Z1799" s="17"/>
      <c r="AA1799" s="17"/>
    </row>
    <row r="1800" spans="1:27" customFormat="1" x14ac:dyDescent="0.2">
      <c r="A1800" s="17"/>
      <c r="B1800" s="17"/>
      <c r="C1800" s="17"/>
      <c r="D1800" s="17"/>
      <c r="E1800" s="17"/>
      <c r="F1800" s="17"/>
      <c r="G1800" s="23"/>
      <c r="Q1800" s="17"/>
      <c r="R1800" s="17"/>
      <c r="S1800" s="17"/>
      <c r="T1800" s="17"/>
      <c r="U1800" s="17"/>
      <c r="V1800" s="17"/>
      <c r="W1800" s="17"/>
      <c r="X1800" s="17"/>
      <c r="Y1800" s="17"/>
      <c r="Z1800" s="17"/>
      <c r="AA1800" s="17"/>
    </row>
    <row r="1801" spans="1:27" customFormat="1" x14ac:dyDescent="0.2">
      <c r="A1801" s="17"/>
      <c r="B1801" s="17"/>
      <c r="C1801" s="17"/>
      <c r="D1801" s="17"/>
      <c r="E1801" s="17"/>
      <c r="F1801" s="17"/>
      <c r="G1801" s="23"/>
      <c r="Q1801" s="17"/>
      <c r="R1801" s="17"/>
      <c r="S1801" s="17"/>
      <c r="T1801" s="17"/>
      <c r="U1801" s="17"/>
      <c r="V1801" s="17"/>
      <c r="W1801" s="17"/>
      <c r="X1801" s="17"/>
      <c r="Y1801" s="17"/>
      <c r="Z1801" s="17"/>
      <c r="AA1801" s="17"/>
    </row>
    <row r="1802" spans="1:27" customFormat="1" x14ac:dyDescent="0.2">
      <c r="A1802" s="17"/>
      <c r="B1802" s="17"/>
      <c r="C1802" s="17"/>
      <c r="D1802" s="17"/>
      <c r="E1802" s="17"/>
      <c r="F1802" s="17"/>
      <c r="G1802" s="23"/>
      <c r="Q1802" s="17"/>
      <c r="R1802" s="17"/>
      <c r="S1802" s="17"/>
      <c r="T1802" s="17"/>
      <c r="U1802" s="17"/>
      <c r="V1802" s="17"/>
      <c r="W1802" s="17"/>
      <c r="X1802" s="17"/>
      <c r="Y1802" s="17"/>
      <c r="Z1802" s="17"/>
      <c r="AA1802" s="17"/>
    </row>
    <row r="1803" spans="1:27" customFormat="1" x14ac:dyDescent="0.2">
      <c r="A1803" s="17"/>
      <c r="B1803" s="17"/>
      <c r="C1803" s="17"/>
      <c r="D1803" s="17"/>
      <c r="E1803" s="17"/>
      <c r="F1803" s="17"/>
      <c r="G1803" s="23"/>
      <c r="Q1803" s="17"/>
      <c r="R1803" s="17"/>
      <c r="S1803" s="17"/>
      <c r="T1803" s="17"/>
      <c r="U1803" s="17"/>
      <c r="V1803" s="17"/>
      <c r="W1803" s="17"/>
      <c r="X1803" s="17"/>
      <c r="Y1803" s="17"/>
      <c r="Z1803" s="17"/>
      <c r="AA1803" s="17"/>
    </row>
    <row r="1804" spans="1:27" customFormat="1" x14ac:dyDescent="0.2">
      <c r="A1804" s="17"/>
      <c r="B1804" s="17"/>
      <c r="C1804" s="17"/>
      <c r="D1804" s="17"/>
      <c r="E1804" s="17"/>
      <c r="F1804" s="17"/>
      <c r="G1804" s="23"/>
      <c r="Q1804" s="17"/>
      <c r="R1804" s="17"/>
      <c r="S1804" s="17"/>
      <c r="T1804" s="17"/>
      <c r="U1804" s="17"/>
      <c r="V1804" s="17"/>
      <c r="W1804" s="17"/>
      <c r="X1804" s="17"/>
      <c r="Y1804" s="17"/>
      <c r="Z1804" s="17"/>
      <c r="AA1804" s="17"/>
    </row>
    <row r="1805" spans="1:27" customFormat="1" x14ac:dyDescent="0.2">
      <c r="A1805" s="17"/>
      <c r="B1805" s="17"/>
      <c r="C1805" s="17"/>
      <c r="D1805" s="17"/>
      <c r="E1805" s="17"/>
      <c r="F1805" s="17"/>
      <c r="G1805" s="23"/>
      <c r="Q1805" s="17"/>
      <c r="R1805" s="17"/>
      <c r="S1805" s="17"/>
      <c r="T1805" s="17"/>
      <c r="U1805" s="17"/>
      <c r="V1805" s="17"/>
      <c r="W1805" s="17"/>
      <c r="X1805" s="17"/>
      <c r="Y1805" s="17"/>
      <c r="Z1805" s="17"/>
      <c r="AA1805" s="17"/>
    </row>
    <row r="1806" spans="1:27" customFormat="1" x14ac:dyDescent="0.2">
      <c r="A1806" s="17"/>
      <c r="B1806" s="17"/>
      <c r="C1806" s="17"/>
      <c r="D1806" s="17"/>
      <c r="E1806" s="17"/>
      <c r="F1806" s="17"/>
      <c r="G1806" s="23"/>
      <c r="Q1806" s="17"/>
      <c r="R1806" s="17"/>
      <c r="S1806" s="17"/>
      <c r="T1806" s="17"/>
      <c r="U1806" s="17"/>
      <c r="V1806" s="17"/>
      <c r="W1806" s="17"/>
      <c r="X1806" s="17"/>
      <c r="Y1806" s="17"/>
      <c r="Z1806" s="17"/>
      <c r="AA1806" s="17"/>
    </row>
    <row r="1807" spans="1:27" customFormat="1" x14ac:dyDescent="0.2">
      <c r="A1807" s="17"/>
      <c r="B1807" s="17"/>
      <c r="C1807" s="17"/>
      <c r="D1807" s="17"/>
      <c r="E1807" s="17"/>
      <c r="F1807" s="17"/>
      <c r="G1807" s="23"/>
      <c r="Q1807" s="17"/>
      <c r="R1807" s="17"/>
      <c r="S1807" s="17"/>
      <c r="T1807" s="17"/>
      <c r="U1807" s="17"/>
      <c r="V1807" s="17"/>
      <c r="W1807" s="17"/>
      <c r="X1807" s="17"/>
      <c r="Y1807" s="17"/>
      <c r="Z1807" s="17"/>
      <c r="AA1807" s="17"/>
    </row>
    <row r="1808" spans="1:27" customFormat="1" x14ac:dyDescent="0.2">
      <c r="A1808" s="17"/>
      <c r="B1808" s="17"/>
      <c r="C1808" s="17"/>
      <c r="D1808" s="17"/>
      <c r="E1808" s="17"/>
      <c r="F1808" s="17"/>
      <c r="G1808" s="23"/>
      <c r="Q1808" s="17"/>
      <c r="R1808" s="17"/>
      <c r="S1808" s="17"/>
      <c r="T1808" s="17"/>
      <c r="U1808" s="17"/>
      <c r="V1808" s="17"/>
      <c r="W1808" s="17"/>
      <c r="X1808" s="17"/>
      <c r="Y1808" s="17"/>
      <c r="Z1808" s="17"/>
      <c r="AA1808" s="17"/>
    </row>
    <row r="1809" spans="1:27" customFormat="1" x14ac:dyDescent="0.2">
      <c r="A1809" s="17"/>
      <c r="B1809" s="17"/>
      <c r="C1809" s="17"/>
      <c r="D1809" s="17"/>
      <c r="E1809" s="17"/>
      <c r="F1809" s="17"/>
      <c r="G1809" s="23"/>
      <c r="Q1809" s="17"/>
      <c r="R1809" s="17"/>
      <c r="S1809" s="17"/>
      <c r="T1809" s="17"/>
      <c r="U1809" s="17"/>
      <c r="V1809" s="17"/>
      <c r="W1809" s="17"/>
      <c r="X1809" s="17"/>
      <c r="Y1809" s="17"/>
      <c r="Z1809" s="17"/>
      <c r="AA1809" s="17"/>
    </row>
    <row r="1810" spans="1:27" customFormat="1" x14ac:dyDescent="0.2">
      <c r="A1810" s="17"/>
      <c r="B1810" s="17"/>
      <c r="C1810" s="17"/>
      <c r="D1810" s="17"/>
      <c r="E1810" s="17"/>
      <c r="F1810" s="17"/>
      <c r="G1810" s="23"/>
      <c r="Q1810" s="17"/>
      <c r="R1810" s="17"/>
      <c r="S1810" s="17"/>
      <c r="T1810" s="17"/>
      <c r="U1810" s="17"/>
      <c r="V1810" s="17"/>
      <c r="W1810" s="17"/>
      <c r="X1810" s="17"/>
      <c r="Y1810" s="17"/>
      <c r="Z1810" s="17"/>
      <c r="AA1810" s="17"/>
    </row>
    <row r="1811" spans="1:27" customFormat="1" x14ac:dyDescent="0.2">
      <c r="A1811" s="17"/>
      <c r="B1811" s="17"/>
      <c r="C1811" s="17"/>
      <c r="D1811" s="17"/>
      <c r="E1811" s="17"/>
      <c r="F1811" s="17"/>
      <c r="G1811" s="23"/>
      <c r="Q1811" s="17"/>
      <c r="R1811" s="17"/>
      <c r="S1811" s="17"/>
      <c r="T1811" s="17"/>
      <c r="U1811" s="17"/>
      <c r="V1811" s="17"/>
      <c r="W1811" s="17"/>
      <c r="X1811" s="17"/>
      <c r="Y1811" s="17"/>
      <c r="Z1811" s="17"/>
      <c r="AA1811" s="17"/>
    </row>
    <row r="1812" spans="1:27" customFormat="1" x14ac:dyDescent="0.2">
      <c r="A1812" s="17"/>
      <c r="B1812" s="17"/>
      <c r="C1812" s="17"/>
      <c r="D1812" s="17"/>
      <c r="E1812" s="17"/>
      <c r="F1812" s="17"/>
      <c r="G1812" s="23"/>
      <c r="Q1812" s="17"/>
      <c r="R1812" s="17"/>
      <c r="S1812" s="17"/>
      <c r="T1812" s="17"/>
      <c r="U1812" s="17"/>
      <c r="V1812" s="17"/>
      <c r="W1812" s="17"/>
      <c r="X1812" s="17"/>
      <c r="Y1812" s="17"/>
      <c r="Z1812" s="17"/>
      <c r="AA1812" s="17"/>
    </row>
    <row r="1813" spans="1:27" customFormat="1" x14ac:dyDescent="0.2">
      <c r="A1813" s="17"/>
      <c r="B1813" s="17"/>
      <c r="C1813" s="17"/>
      <c r="D1813" s="17"/>
      <c r="E1813" s="17"/>
      <c r="F1813" s="17"/>
      <c r="G1813" s="23"/>
      <c r="Q1813" s="17"/>
      <c r="R1813" s="17"/>
      <c r="S1813" s="17"/>
      <c r="T1813" s="17"/>
      <c r="U1813" s="17"/>
      <c r="V1813" s="17"/>
      <c r="W1813" s="17"/>
      <c r="X1813" s="17"/>
      <c r="Y1813" s="17"/>
      <c r="Z1813" s="17"/>
      <c r="AA1813" s="17"/>
    </row>
    <row r="1814" spans="1:27" customFormat="1" x14ac:dyDescent="0.2">
      <c r="A1814" s="17"/>
      <c r="B1814" s="17"/>
      <c r="C1814" s="17"/>
      <c r="D1814" s="17"/>
      <c r="E1814" s="17"/>
      <c r="F1814" s="17"/>
      <c r="G1814" s="23"/>
      <c r="Q1814" s="17"/>
      <c r="R1814" s="17"/>
      <c r="S1814" s="17"/>
      <c r="T1814" s="17"/>
      <c r="U1814" s="17"/>
      <c r="V1814" s="17"/>
      <c r="W1814" s="17"/>
      <c r="X1814" s="17"/>
      <c r="Y1814" s="17"/>
      <c r="Z1814" s="17"/>
      <c r="AA1814" s="17"/>
    </row>
    <row r="1815" spans="1:27" customFormat="1" x14ac:dyDescent="0.2">
      <c r="A1815" s="17"/>
      <c r="B1815" s="17"/>
      <c r="C1815" s="17"/>
      <c r="D1815" s="17"/>
      <c r="E1815" s="17"/>
      <c r="F1815" s="17"/>
      <c r="G1815" s="23"/>
      <c r="Q1815" s="17"/>
      <c r="R1815" s="17"/>
      <c r="S1815" s="17"/>
      <c r="T1815" s="17"/>
      <c r="U1815" s="17"/>
      <c r="V1815" s="17"/>
      <c r="W1815" s="17"/>
      <c r="X1815" s="17"/>
      <c r="Y1815" s="17"/>
      <c r="Z1815" s="17"/>
      <c r="AA1815" s="17"/>
    </row>
    <row r="1816" spans="1:27" customFormat="1" x14ac:dyDescent="0.2">
      <c r="A1816" s="17"/>
      <c r="B1816" s="17"/>
      <c r="C1816" s="17"/>
      <c r="D1816" s="17"/>
      <c r="E1816" s="17"/>
      <c r="F1816" s="17"/>
      <c r="G1816" s="23"/>
      <c r="Q1816" s="17"/>
      <c r="R1816" s="17"/>
      <c r="S1816" s="17"/>
      <c r="T1816" s="17"/>
      <c r="U1816" s="17"/>
      <c r="V1816" s="17"/>
      <c r="W1816" s="17"/>
      <c r="X1816" s="17"/>
      <c r="Y1816" s="17"/>
      <c r="Z1816" s="17"/>
      <c r="AA1816" s="17"/>
    </row>
    <row r="1817" spans="1:27" customFormat="1" x14ac:dyDescent="0.2">
      <c r="A1817" s="17"/>
      <c r="B1817" s="17"/>
      <c r="C1817" s="17"/>
      <c r="D1817" s="17"/>
      <c r="E1817" s="17"/>
      <c r="F1817" s="17"/>
      <c r="G1817" s="23"/>
      <c r="Q1817" s="17"/>
      <c r="R1817" s="17"/>
      <c r="S1817" s="17"/>
      <c r="T1817" s="17"/>
      <c r="U1817" s="17"/>
      <c r="V1817" s="17"/>
      <c r="W1817" s="17"/>
      <c r="X1817" s="17"/>
      <c r="Y1817" s="17"/>
      <c r="Z1817" s="17"/>
      <c r="AA1817" s="17"/>
    </row>
    <row r="1818" spans="1:27" customFormat="1" x14ac:dyDescent="0.2">
      <c r="A1818" s="17"/>
      <c r="B1818" s="17"/>
      <c r="C1818" s="17"/>
      <c r="D1818" s="17"/>
      <c r="E1818" s="17"/>
      <c r="F1818" s="17"/>
      <c r="G1818" s="23"/>
      <c r="Q1818" s="17"/>
      <c r="R1818" s="17"/>
      <c r="S1818" s="17"/>
      <c r="T1818" s="17"/>
      <c r="U1818" s="17"/>
      <c r="V1818" s="17"/>
      <c r="W1818" s="17"/>
      <c r="X1818" s="17"/>
      <c r="Y1818" s="17"/>
      <c r="Z1818" s="17"/>
      <c r="AA1818" s="17"/>
    </row>
    <row r="1819" spans="1:27" customFormat="1" x14ac:dyDescent="0.2">
      <c r="A1819" s="17"/>
      <c r="B1819" s="17"/>
      <c r="C1819" s="17"/>
      <c r="D1819" s="17"/>
      <c r="E1819" s="17"/>
      <c r="F1819" s="17"/>
      <c r="G1819" s="23"/>
      <c r="Q1819" s="17"/>
      <c r="R1819" s="17"/>
      <c r="S1819" s="17"/>
      <c r="T1819" s="17"/>
      <c r="U1819" s="17"/>
      <c r="V1819" s="17"/>
      <c r="W1819" s="17"/>
      <c r="X1819" s="17"/>
      <c r="Y1819" s="17"/>
      <c r="Z1819" s="17"/>
      <c r="AA1819" s="17"/>
    </row>
    <row r="1820" spans="1:27" customFormat="1" x14ac:dyDescent="0.2">
      <c r="A1820" s="17"/>
      <c r="B1820" s="17"/>
      <c r="C1820" s="17"/>
      <c r="D1820" s="17"/>
      <c r="E1820" s="17"/>
      <c r="F1820" s="17"/>
      <c r="G1820" s="23"/>
      <c r="Q1820" s="17"/>
      <c r="R1820" s="17"/>
      <c r="S1820" s="17"/>
      <c r="T1820" s="17"/>
      <c r="U1820" s="17"/>
      <c r="V1820" s="17"/>
      <c r="W1820" s="17"/>
      <c r="X1820" s="17"/>
      <c r="Y1820" s="17"/>
      <c r="Z1820" s="17"/>
      <c r="AA1820" s="17"/>
    </row>
    <row r="1821" spans="1:27" customFormat="1" x14ac:dyDescent="0.2">
      <c r="A1821" s="17"/>
      <c r="B1821" s="17"/>
      <c r="C1821" s="17"/>
      <c r="D1821" s="17"/>
      <c r="E1821" s="17"/>
      <c r="F1821" s="17"/>
      <c r="G1821" s="23"/>
      <c r="Q1821" s="17"/>
      <c r="R1821" s="17"/>
      <c r="S1821" s="17"/>
      <c r="T1821" s="17"/>
      <c r="U1821" s="17"/>
      <c r="V1821" s="17"/>
      <c r="W1821" s="17"/>
      <c r="X1821" s="17"/>
      <c r="Y1821" s="17"/>
      <c r="Z1821" s="17"/>
      <c r="AA1821" s="17"/>
    </row>
    <row r="1822" spans="1:27" customFormat="1" x14ac:dyDescent="0.2">
      <c r="A1822" s="17"/>
      <c r="B1822" s="17"/>
      <c r="C1822" s="17"/>
      <c r="D1822" s="17"/>
      <c r="E1822" s="17"/>
      <c r="F1822" s="17"/>
      <c r="G1822" s="23"/>
      <c r="Q1822" s="17"/>
      <c r="R1822" s="17"/>
      <c r="S1822" s="17"/>
      <c r="T1822" s="17"/>
      <c r="U1822" s="17"/>
      <c r="V1822" s="17"/>
      <c r="W1822" s="17"/>
      <c r="X1822" s="17"/>
      <c r="Y1822" s="17"/>
      <c r="Z1822" s="17"/>
      <c r="AA1822" s="17"/>
    </row>
    <row r="1823" spans="1:27" customFormat="1" x14ac:dyDescent="0.2">
      <c r="A1823" s="17"/>
      <c r="B1823" s="17"/>
      <c r="C1823" s="17"/>
      <c r="D1823" s="17"/>
      <c r="E1823" s="17"/>
      <c r="F1823" s="17"/>
      <c r="G1823" s="23"/>
      <c r="Q1823" s="17"/>
      <c r="R1823" s="17"/>
      <c r="S1823" s="17"/>
      <c r="T1823" s="17"/>
      <c r="U1823" s="17"/>
      <c r="V1823" s="17"/>
      <c r="W1823" s="17"/>
      <c r="X1823" s="17"/>
      <c r="Y1823" s="17"/>
      <c r="Z1823" s="17"/>
      <c r="AA1823" s="17"/>
    </row>
    <row r="1824" spans="1:27" customFormat="1" x14ac:dyDescent="0.2">
      <c r="A1824" s="17"/>
      <c r="B1824" s="17"/>
      <c r="C1824" s="17"/>
      <c r="D1824" s="17"/>
      <c r="E1824" s="17"/>
      <c r="F1824" s="17"/>
      <c r="G1824" s="23"/>
      <c r="Q1824" s="17"/>
      <c r="R1824" s="17"/>
      <c r="S1824" s="17"/>
      <c r="T1824" s="17"/>
      <c r="U1824" s="17"/>
      <c r="V1824" s="17"/>
      <c r="W1824" s="17"/>
      <c r="X1824" s="17"/>
      <c r="Y1824" s="17"/>
      <c r="Z1824" s="17"/>
      <c r="AA1824" s="17"/>
    </row>
    <row r="1825" spans="1:27" customFormat="1" x14ac:dyDescent="0.2">
      <c r="A1825" s="17"/>
      <c r="B1825" s="17"/>
      <c r="C1825" s="17"/>
      <c r="D1825" s="17"/>
      <c r="E1825" s="17"/>
      <c r="F1825" s="17"/>
      <c r="G1825" s="23"/>
      <c r="Q1825" s="17"/>
      <c r="R1825" s="17"/>
      <c r="S1825" s="17"/>
      <c r="T1825" s="17"/>
      <c r="U1825" s="17"/>
      <c r="V1825" s="17"/>
      <c r="W1825" s="17"/>
      <c r="X1825" s="17"/>
      <c r="Y1825" s="17"/>
      <c r="Z1825" s="17"/>
      <c r="AA1825" s="17"/>
    </row>
    <row r="1826" spans="1:27" customFormat="1" x14ac:dyDescent="0.2">
      <c r="A1826" s="17"/>
      <c r="B1826" s="17"/>
      <c r="C1826" s="17"/>
      <c r="D1826" s="17"/>
      <c r="E1826" s="17"/>
      <c r="F1826" s="17"/>
      <c r="G1826" s="23"/>
      <c r="Q1826" s="17"/>
      <c r="R1826" s="17"/>
      <c r="S1826" s="17"/>
      <c r="T1826" s="17"/>
      <c r="U1826" s="17"/>
      <c r="V1826" s="17"/>
      <c r="W1826" s="17"/>
      <c r="X1826" s="17"/>
      <c r="Y1826" s="17"/>
      <c r="Z1826" s="17"/>
      <c r="AA1826" s="17"/>
    </row>
    <row r="1827" spans="1:27" customFormat="1" x14ac:dyDescent="0.2">
      <c r="A1827" s="17"/>
      <c r="B1827" s="17"/>
      <c r="C1827" s="17"/>
      <c r="D1827" s="17"/>
      <c r="E1827" s="17"/>
      <c r="F1827" s="17"/>
      <c r="G1827" s="23"/>
      <c r="Q1827" s="17"/>
      <c r="R1827" s="17"/>
      <c r="S1827" s="17"/>
      <c r="T1827" s="17"/>
      <c r="U1827" s="17"/>
      <c r="V1827" s="17"/>
      <c r="W1827" s="17"/>
      <c r="X1827" s="17"/>
      <c r="Y1827" s="17"/>
      <c r="Z1827" s="17"/>
      <c r="AA1827" s="17"/>
    </row>
    <row r="1828" spans="1:27" customFormat="1" x14ac:dyDescent="0.2">
      <c r="A1828" s="17"/>
      <c r="B1828" s="17"/>
      <c r="C1828" s="17"/>
      <c r="D1828" s="17"/>
      <c r="E1828" s="17"/>
      <c r="F1828" s="17"/>
      <c r="G1828" s="23"/>
      <c r="Q1828" s="17"/>
      <c r="R1828" s="17"/>
      <c r="S1828" s="17"/>
      <c r="T1828" s="17"/>
      <c r="U1828" s="17"/>
      <c r="V1828" s="17"/>
      <c r="W1828" s="17"/>
      <c r="X1828" s="17"/>
      <c r="Y1828" s="17"/>
      <c r="Z1828" s="17"/>
      <c r="AA1828" s="17"/>
    </row>
    <row r="1829" spans="1:27" customFormat="1" x14ac:dyDescent="0.2">
      <c r="A1829" s="17"/>
      <c r="B1829" s="17"/>
      <c r="C1829" s="17"/>
      <c r="D1829" s="17"/>
      <c r="E1829" s="17"/>
      <c r="F1829" s="17"/>
      <c r="G1829" s="23"/>
      <c r="Q1829" s="17"/>
      <c r="R1829" s="17"/>
      <c r="S1829" s="17"/>
      <c r="T1829" s="17"/>
      <c r="U1829" s="17"/>
      <c r="V1829" s="17"/>
      <c r="W1829" s="17"/>
      <c r="X1829" s="17"/>
      <c r="Y1829" s="17"/>
      <c r="Z1829" s="17"/>
      <c r="AA1829" s="17"/>
    </row>
    <row r="1830" spans="1:27" customFormat="1" x14ac:dyDescent="0.2">
      <c r="A1830" s="17"/>
      <c r="B1830" s="17"/>
      <c r="C1830" s="17"/>
      <c r="D1830" s="17"/>
      <c r="E1830" s="17"/>
      <c r="F1830" s="17"/>
      <c r="G1830" s="23"/>
      <c r="Q1830" s="17"/>
      <c r="R1830" s="17"/>
      <c r="S1830" s="17"/>
      <c r="T1830" s="17"/>
      <c r="U1830" s="17"/>
      <c r="V1830" s="17"/>
      <c r="W1830" s="17"/>
      <c r="X1830" s="17"/>
      <c r="Y1830" s="17"/>
      <c r="Z1830" s="17"/>
      <c r="AA1830" s="17"/>
    </row>
    <row r="1831" spans="1:27" customFormat="1" x14ac:dyDescent="0.2">
      <c r="A1831" s="17"/>
      <c r="B1831" s="17"/>
      <c r="C1831" s="17"/>
      <c r="D1831" s="17"/>
      <c r="E1831" s="17"/>
      <c r="F1831" s="17"/>
      <c r="G1831" s="23"/>
      <c r="Q1831" s="17"/>
      <c r="R1831" s="17"/>
      <c r="S1831" s="17"/>
      <c r="T1831" s="17"/>
      <c r="U1831" s="17"/>
      <c r="V1831" s="17"/>
      <c r="W1831" s="17"/>
      <c r="X1831" s="17"/>
      <c r="Y1831" s="17"/>
      <c r="Z1831" s="17"/>
      <c r="AA1831" s="17"/>
    </row>
    <row r="1832" spans="1:27" customFormat="1" x14ac:dyDescent="0.2">
      <c r="A1832" s="17"/>
      <c r="B1832" s="17"/>
      <c r="C1832" s="17"/>
      <c r="D1832" s="17"/>
      <c r="E1832" s="17"/>
      <c r="F1832" s="17"/>
      <c r="G1832" s="23"/>
      <c r="Q1832" s="17"/>
      <c r="R1832" s="17"/>
      <c r="S1832" s="17"/>
      <c r="T1832" s="17"/>
      <c r="U1832" s="17"/>
      <c r="V1832" s="17"/>
      <c r="W1832" s="17"/>
      <c r="X1832" s="17"/>
      <c r="Y1832" s="17"/>
      <c r="Z1832" s="17"/>
      <c r="AA1832" s="17"/>
    </row>
    <row r="1833" spans="1:27" customFormat="1" x14ac:dyDescent="0.2">
      <c r="A1833" s="17"/>
      <c r="B1833" s="17"/>
      <c r="C1833" s="17"/>
      <c r="D1833" s="17"/>
      <c r="E1833" s="17"/>
      <c r="F1833" s="17"/>
      <c r="G1833" s="23"/>
      <c r="Q1833" s="17"/>
      <c r="R1833" s="17"/>
      <c r="S1833" s="17"/>
      <c r="T1833" s="17"/>
      <c r="U1833" s="17"/>
      <c r="V1833" s="17"/>
      <c r="W1833" s="17"/>
      <c r="X1833" s="17"/>
      <c r="Y1833" s="17"/>
      <c r="Z1833" s="17"/>
      <c r="AA1833" s="17"/>
    </row>
    <row r="1834" spans="1:27" customFormat="1" x14ac:dyDescent="0.2">
      <c r="A1834" s="17"/>
      <c r="B1834" s="17"/>
      <c r="C1834" s="17"/>
      <c r="D1834" s="17"/>
      <c r="E1834" s="17"/>
      <c r="F1834" s="17"/>
      <c r="G1834" s="23"/>
      <c r="Q1834" s="17"/>
      <c r="R1834" s="17"/>
      <c r="S1834" s="17"/>
      <c r="T1834" s="17"/>
      <c r="U1834" s="17"/>
      <c r="V1834" s="17"/>
      <c r="W1834" s="17"/>
      <c r="X1834" s="17"/>
      <c r="Y1834" s="17"/>
      <c r="Z1834" s="17"/>
      <c r="AA1834" s="17"/>
    </row>
    <row r="1835" spans="1:27" customFormat="1" x14ac:dyDescent="0.2">
      <c r="A1835" s="17"/>
      <c r="B1835" s="17"/>
      <c r="C1835" s="17"/>
      <c r="D1835" s="17"/>
      <c r="E1835" s="17"/>
      <c r="F1835" s="17"/>
      <c r="G1835" s="23"/>
      <c r="Q1835" s="17"/>
      <c r="R1835" s="17"/>
      <c r="S1835" s="17"/>
      <c r="T1835" s="17"/>
      <c r="U1835" s="17"/>
      <c r="V1835" s="17"/>
      <c r="W1835" s="17"/>
      <c r="X1835" s="17"/>
      <c r="Y1835" s="17"/>
      <c r="Z1835" s="17"/>
      <c r="AA1835" s="17"/>
    </row>
    <row r="1836" spans="1:27" customFormat="1" x14ac:dyDescent="0.2">
      <c r="A1836" s="17"/>
      <c r="B1836" s="17"/>
      <c r="C1836" s="17"/>
      <c r="D1836" s="17"/>
      <c r="E1836" s="17"/>
      <c r="F1836" s="17"/>
      <c r="G1836" s="23"/>
      <c r="Q1836" s="17"/>
      <c r="R1836" s="17"/>
      <c r="S1836" s="17"/>
      <c r="T1836" s="17"/>
      <c r="U1836" s="17"/>
      <c r="V1836" s="17"/>
      <c r="W1836" s="17"/>
      <c r="X1836" s="17"/>
      <c r="Y1836" s="17"/>
      <c r="Z1836" s="17"/>
      <c r="AA1836" s="17"/>
    </row>
    <row r="1837" spans="1:27" customFormat="1" x14ac:dyDescent="0.2">
      <c r="A1837" s="17"/>
      <c r="B1837" s="17"/>
      <c r="C1837" s="17"/>
      <c r="D1837" s="17"/>
      <c r="E1837" s="17"/>
      <c r="F1837" s="17"/>
      <c r="G1837" s="23"/>
      <c r="Q1837" s="17"/>
      <c r="R1837" s="17"/>
      <c r="S1837" s="17"/>
      <c r="T1837" s="17"/>
      <c r="U1837" s="17"/>
      <c r="V1837" s="17"/>
      <c r="W1837" s="17"/>
      <c r="X1837" s="17"/>
      <c r="Y1837" s="17"/>
      <c r="Z1837" s="17"/>
      <c r="AA1837" s="17"/>
    </row>
    <row r="1838" spans="1:27" customFormat="1" x14ac:dyDescent="0.2">
      <c r="A1838" s="17"/>
      <c r="B1838" s="17"/>
      <c r="C1838" s="17"/>
      <c r="D1838" s="17"/>
      <c r="E1838" s="17"/>
      <c r="F1838" s="17"/>
      <c r="G1838" s="23"/>
      <c r="Q1838" s="17"/>
      <c r="R1838" s="17"/>
      <c r="S1838" s="17"/>
      <c r="T1838" s="17"/>
      <c r="U1838" s="17"/>
      <c r="V1838" s="17"/>
      <c r="W1838" s="17"/>
      <c r="X1838" s="17"/>
      <c r="Y1838" s="17"/>
      <c r="Z1838" s="17"/>
      <c r="AA1838" s="17"/>
    </row>
    <row r="1839" spans="1:27" customFormat="1" x14ac:dyDescent="0.2">
      <c r="A1839" s="17"/>
      <c r="B1839" s="17"/>
      <c r="C1839" s="17"/>
      <c r="D1839" s="17"/>
      <c r="E1839" s="17"/>
      <c r="F1839" s="17"/>
      <c r="G1839" s="23"/>
      <c r="Q1839" s="17"/>
      <c r="R1839" s="17"/>
      <c r="S1839" s="17"/>
      <c r="T1839" s="17"/>
      <c r="U1839" s="17"/>
      <c r="V1839" s="17"/>
      <c r="W1839" s="17"/>
      <c r="X1839" s="17"/>
      <c r="Y1839" s="17"/>
      <c r="Z1839" s="17"/>
      <c r="AA1839" s="17"/>
    </row>
    <row r="1840" spans="1:27" customFormat="1" x14ac:dyDescent="0.2">
      <c r="A1840" s="17"/>
      <c r="B1840" s="17"/>
      <c r="C1840" s="17"/>
      <c r="D1840" s="17"/>
      <c r="E1840" s="17"/>
      <c r="F1840" s="17"/>
      <c r="G1840" s="23"/>
      <c r="Q1840" s="17"/>
      <c r="R1840" s="17"/>
      <c r="S1840" s="17"/>
      <c r="T1840" s="17"/>
      <c r="U1840" s="17"/>
      <c r="V1840" s="17"/>
      <c r="W1840" s="17"/>
      <c r="X1840" s="17"/>
      <c r="Y1840" s="17"/>
      <c r="Z1840" s="17"/>
      <c r="AA1840" s="17"/>
    </row>
    <row r="1841" spans="1:27" customFormat="1" x14ac:dyDescent="0.2">
      <c r="A1841" s="17"/>
      <c r="B1841" s="17"/>
      <c r="C1841" s="17"/>
      <c r="D1841" s="17"/>
      <c r="E1841" s="17"/>
      <c r="F1841" s="17"/>
      <c r="G1841" s="23"/>
      <c r="Q1841" s="17"/>
      <c r="R1841" s="17"/>
      <c r="S1841" s="17"/>
      <c r="T1841" s="17"/>
      <c r="U1841" s="17"/>
      <c r="V1841" s="17"/>
      <c r="W1841" s="17"/>
      <c r="X1841" s="17"/>
      <c r="Y1841" s="17"/>
      <c r="Z1841" s="17"/>
      <c r="AA1841" s="17"/>
    </row>
    <row r="1842" spans="1:27" customFormat="1" x14ac:dyDescent="0.2">
      <c r="A1842" s="17"/>
      <c r="B1842" s="17"/>
      <c r="C1842" s="17"/>
      <c r="D1842" s="17"/>
      <c r="E1842" s="17"/>
      <c r="F1842" s="17"/>
      <c r="G1842" s="23"/>
      <c r="Q1842" s="17"/>
      <c r="R1842" s="17"/>
      <c r="S1842" s="17"/>
      <c r="T1842" s="17"/>
      <c r="U1842" s="17"/>
      <c r="V1842" s="17"/>
      <c r="W1842" s="17"/>
      <c r="X1842" s="17"/>
      <c r="Y1842" s="17"/>
      <c r="Z1842" s="17"/>
      <c r="AA1842" s="17"/>
    </row>
    <row r="1843" spans="1:27" customFormat="1" x14ac:dyDescent="0.2">
      <c r="A1843" s="17"/>
      <c r="B1843" s="17"/>
      <c r="C1843" s="17"/>
      <c r="D1843" s="17"/>
      <c r="E1843" s="17"/>
      <c r="F1843" s="17"/>
      <c r="G1843" s="23"/>
      <c r="Q1843" s="17"/>
      <c r="R1843" s="17"/>
      <c r="S1843" s="17"/>
      <c r="T1843" s="17"/>
      <c r="U1843" s="17"/>
      <c r="V1843" s="17"/>
      <c r="W1843" s="17"/>
      <c r="X1843" s="17"/>
      <c r="Y1843" s="17"/>
      <c r="Z1843" s="17"/>
      <c r="AA1843" s="17"/>
    </row>
    <row r="1844" spans="1:27" customFormat="1" x14ac:dyDescent="0.2">
      <c r="A1844" s="17"/>
      <c r="B1844" s="17"/>
      <c r="C1844" s="17"/>
      <c r="D1844" s="17"/>
      <c r="E1844" s="17"/>
      <c r="F1844" s="17"/>
      <c r="G1844" s="23"/>
      <c r="Q1844" s="17"/>
      <c r="R1844" s="17"/>
      <c r="S1844" s="17"/>
      <c r="T1844" s="17"/>
      <c r="U1844" s="17"/>
      <c r="V1844" s="17"/>
      <c r="W1844" s="17"/>
      <c r="X1844" s="17"/>
      <c r="Y1844" s="17"/>
      <c r="Z1844" s="17"/>
      <c r="AA1844" s="17"/>
    </row>
    <row r="1845" spans="1:27" customFormat="1" x14ac:dyDescent="0.2">
      <c r="A1845" s="17"/>
      <c r="B1845" s="17"/>
      <c r="C1845" s="17"/>
      <c r="D1845" s="17"/>
      <c r="E1845" s="17"/>
      <c r="F1845" s="17"/>
      <c r="G1845" s="23"/>
      <c r="Q1845" s="17"/>
      <c r="R1845" s="17"/>
      <c r="S1845" s="17"/>
      <c r="T1845" s="17"/>
      <c r="U1845" s="17"/>
      <c r="V1845" s="17"/>
      <c r="W1845" s="17"/>
      <c r="X1845" s="17"/>
      <c r="Y1845" s="17"/>
      <c r="Z1845" s="17"/>
      <c r="AA1845" s="17"/>
    </row>
    <row r="1846" spans="1:27" customFormat="1" x14ac:dyDescent="0.2">
      <c r="A1846" s="17"/>
      <c r="B1846" s="17"/>
      <c r="C1846" s="17"/>
      <c r="D1846" s="17"/>
      <c r="E1846" s="17"/>
      <c r="F1846" s="17"/>
      <c r="G1846" s="23"/>
      <c r="Q1846" s="17"/>
      <c r="R1846" s="17"/>
      <c r="S1846" s="17"/>
      <c r="T1846" s="17"/>
      <c r="U1846" s="17"/>
      <c r="V1846" s="17"/>
      <c r="W1846" s="17"/>
      <c r="X1846" s="17"/>
      <c r="Y1846" s="17"/>
      <c r="Z1846" s="17"/>
      <c r="AA1846" s="17"/>
    </row>
    <row r="1847" spans="1:27" customFormat="1" x14ac:dyDescent="0.2">
      <c r="A1847" s="17"/>
      <c r="B1847" s="17"/>
      <c r="C1847" s="17"/>
      <c r="D1847" s="17"/>
      <c r="E1847" s="17"/>
      <c r="F1847" s="17"/>
      <c r="G1847" s="23"/>
      <c r="Q1847" s="17"/>
      <c r="R1847" s="17"/>
      <c r="S1847" s="17"/>
      <c r="T1847" s="17"/>
      <c r="U1847" s="17"/>
      <c r="V1847" s="17"/>
      <c r="W1847" s="17"/>
      <c r="X1847" s="17"/>
      <c r="Y1847" s="17"/>
      <c r="Z1847" s="17"/>
      <c r="AA1847" s="17"/>
    </row>
    <row r="1848" spans="1:27" customFormat="1" x14ac:dyDescent="0.2">
      <c r="A1848" s="17"/>
      <c r="B1848" s="17"/>
      <c r="C1848" s="17"/>
      <c r="D1848" s="17"/>
      <c r="E1848" s="17"/>
      <c r="F1848" s="17"/>
      <c r="G1848" s="23"/>
      <c r="Q1848" s="17"/>
      <c r="R1848" s="17"/>
      <c r="S1848" s="17"/>
      <c r="T1848" s="17"/>
      <c r="U1848" s="17"/>
      <c r="V1848" s="17"/>
      <c r="W1848" s="17"/>
      <c r="X1848" s="17"/>
      <c r="Y1848" s="17"/>
      <c r="Z1848" s="17"/>
      <c r="AA1848" s="17"/>
    </row>
    <row r="1849" spans="1:27" customFormat="1" x14ac:dyDescent="0.2">
      <c r="A1849" s="17"/>
      <c r="B1849" s="17"/>
      <c r="C1849" s="17"/>
      <c r="D1849" s="17"/>
      <c r="E1849" s="17"/>
      <c r="F1849" s="17"/>
      <c r="G1849" s="23"/>
      <c r="Q1849" s="17"/>
      <c r="R1849" s="17"/>
      <c r="S1849" s="17"/>
      <c r="T1849" s="17"/>
      <c r="U1849" s="17"/>
      <c r="V1849" s="17"/>
      <c r="W1849" s="17"/>
      <c r="X1849" s="17"/>
      <c r="Y1849" s="17"/>
      <c r="Z1849" s="17"/>
      <c r="AA1849" s="17"/>
    </row>
    <row r="1850" spans="1:27" customFormat="1" x14ac:dyDescent="0.2">
      <c r="A1850" s="17"/>
      <c r="B1850" s="17"/>
      <c r="C1850" s="17"/>
      <c r="D1850" s="17"/>
      <c r="E1850" s="17"/>
      <c r="F1850" s="17"/>
      <c r="G1850" s="23"/>
      <c r="Q1850" s="17"/>
      <c r="R1850" s="17"/>
      <c r="S1850" s="17"/>
      <c r="T1850" s="17"/>
      <c r="U1850" s="17"/>
      <c r="V1850" s="17"/>
      <c r="W1850" s="17"/>
      <c r="X1850" s="17"/>
      <c r="Y1850" s="17"/>
      <c r="Z1850" s="17"/>
      <c r="AA1850" s="17"/>
    </row>
    <row r="1851" spans="1:27" customFormat="1" x14ac:dyDescent="0.2">
      <c r="A1851" s="17"/>
      <c r="B1851" s="17"/>
      <c r="C1851" s="17"/>
      <c r="D1851" s="17"/>
      <c r="E1851" s="17"/>
      <c r="F1851" s="17"/>
      <c r="G1851" s="23"/>
      <c r="Q1851" s="17"/>
      <c r="R1851" s="17"/>
      <c r="S1851" s="17"/>
      <c r="T1851" s="17"/>
      <c r="U1851" s="17"/>
      <c r="V1851" s="17"/>
      <c r="W1851" s="17"/>
      <c r="X1851" s="17"/>
      <c r="Y1851" s="17"/>
      <c r="Z1851" s="17"/>
      <c r="AA1851" s="17"/>
    </row>
    <row r="1852" spans="1:27" customFormat="1" x14ac:dyDescent="0.2">
      <c r="A1852" s="17"/>
      <c r="B1852" s="17"/>
      <c r="C1852" s="17"/>
      <c r="D1852" s="17"/>
      <c r="E1852" s="17"/>
      <c r="F1852" s="17"/>
      <c r="G1852" s="23"/>
      <c r="Q1852" s="17"/>
      <c r="R1852" s="17"/>
      <c r="S1852" s="17"/>
      <c r="T1852" s="17"/>
      <c r="U1852" s="17"/>
      <c r="V1852" s="17"/>
      <c r="W1852" s="17"/>
      <c r="X1852" s="17"/>
      <c r="Y1852" s="17"/>
      <c r="Z1852" s="17"/>
      <c r="AA1852" s="17"/>
    </row>
    <row r="1853" spans="1:27" customFormat="1" x14ac:dyDescent="0.2">
      <c r="A1853" s="17"/>
      <c r="B1853" s="17"/>
      <c r="C1853" s="17"/>
      <c r="D1853" s="17"/>
      <c r="E1853" s="17"/>
      <c r="F1853" s="17"/>
      <c r="G1853" s="23"/>
      <c r="Q1853" s="17"/>
      <c r="R1853" s="17"/>
      <c r="S1853" s="17"/>
      <c r="T1853" s="17"/>
      <c r="U1853" s="17"/>
      <c r="V1853" s="17"/>
      <c r="W1853" s="17"/>
      <c r="X1853" s="17"/>
      <c r="Y1853" s="17"/>
      <c r="Z1853" s="17"/>
      <c r="AA1853" s="17"/>
    </row>
    <row r="1854" spans="1:27" customFormat="1" x14ac:dyDescent="0.2">
      <c r="A1854" s="17"/>
      <c r="B1854" s="17"/>
      <c r="C1854" s="17"/>
      <c r="D1854" s="17"/>
      <c r="E1854" s="17"/>
      <c r="F1854" s="17"/>
      <c r="G1854" s="23"/>
      <c r="Q1854" s="17"/>
      <c r="R1854" s="17"/>
      <c r="S1854" s="17"/>
      <c r="T1854" s="17"/>
      <c r="U1854" s="17"/>
      <c r="V1854" s="17"/>
      <c r="W1854" s="17"/>
      <c r="X1854" s="17"/>
      <c r="Y1854" s="17"/>
      <c r="Z1854" s="17"/>
      <c r="AA1854" s="17"/>
    </row>
    <row r="1855" spans="1:27" customFormat="1" x14ac:dyDescent="0.2">
      <c r="A1855" s="17"/>
      <c r="B1855" s="17"/>
      <c r="C1855" s="17"/>
      <c r="D1855" s="17"/>
      <c r="E1855" s="17"/>
      <c r="F1855" s="17"/>
      <c r="G1855" s="23"/>
      <c r="Q1855" s="17"/>
      <c r="R1855" s="17"/>
      <c r="S1855" s="17"/>
      <c r="T1855" s="17"/>
      <c r="U1855" s="17"/>
      <c r="V1855" s="17"/>
      <c r="W1855" s="17"/>
      <c r="X1855" s="17"/>
      <c r="Y1855" s="17"/>
      <c r="Z1855" s="17"/>
      <c r="AA1855" s="17"/>
    </row>
    <row r="1856" spans="1:27" customFormat="1" x14ac:dyDescent="0.2">
      <c r="A1856" s="17"/>
      <c r="B1856" s="17"/>
      <c r="C1856" s="17"/>
      <c r="D1856" s="17"/>
      <c r="E1856" s="17"/>
      <c r="F1856" s="17"/>
      <c r="G1856" s="23"/>
      <c r="Q1856" s="17"/>
      <c r="R1856" s="17"/>
      <c r="S1856" s="17"/>
      <c r="T1856" s="17"/>
      <c r="U1856" s="17"/>
      <c r="V1856" s="17"/>
      <c r="W1856" s="17"/>
      <c r="X1856" s="17"/>
      <c r="Y1856" s="17"/>
      <c r="Z1856" s="17"/>
      <c r="AA1856" s="17"/>
    </row>
    <row r="1857" spans="1:27" customFormat="1" x14ac:dyDescent="0.2">
      <c r="A1857" s="17"/>
      <c r="B1857" s="17"/>
      <c r="C1857" s="17"/>
      <c r="D1857" s="17"/>
      <c r="E1857" s="17"/>
      <c r="F1857" s="17"/>
      <c r="G1857" s="23"/>
      <c r="Q1857" s="17"/>
      <c r="R1857" s="17"/>
      <c r="S1857" s="17"/>
      <c r="T1857" s="17"/>
      <c r="U1857" s="17"/>
      <c r="V1857" s="17"/>
      <c r="W1857" s="17"/>
      <c r="X1857" s="17"/>
      <c r="Y1857" s="17"/>
      <c r="Z1857" s="17"/>
      <c r="AA1857" s="17"/>
    </row>
    <row r="1858" spans="1:27" customFormat="1" x14ac:dyDescent="0.2">
      <c r="A1858" s="17"/>
      <c r="B1858" s="17"/>
      <c r="C1858" s="17"/>
      <c r="D1858" s="17"/>
      <c r="E1858" s="17"/>
      <c r="F1858" s="17"/>
      <c r="G1858" s="23"/>
      <c r="Q1858" s="17"/>
      <c r="R1858" s="17"/>
      <c r="S1858" s="17"/>
      <c r="T1858" s="17"/>
      <c r="U1858" s="17"/>
      <c r="V1858" s="17"/>
      <c r="W1858" s="17"/>
      <c r="X1858" s="17"/>
      <c r="Y1858" s="17"/>
      <c r="Z1858" s="17"/>
      <c r="AA1858" s="17"/>
    </row>
    <row r="1859" spans="1:27" customFormat="1" x14ac:dyDescent="0.2">
      <c r="A1859" s="17"/>
      <c r="B1859" s="17"/>
      <c r="C1859" s="17"/>
      <c r="D1859" s="17"/>
      <c r="E1859" s="17"/>
      <c r="F1859" s="17"/>
      <c r="G1859" s="23"/>
      <c r="Q1859" s="17"/>
      <c r="R1859" s="17"/>
      <c r="S1859" s="17"/>
      <c r="T1859" s="17"/>
      <c r="U1859" s="17"/>
      <c r="V1859" s="17"/>
      <c r="W1859" s="17"/>
      <c r="X1859" s="17"/>
      <c r="Y1859" s="17"/>
      <c r="Z1859" s="17"/>
      <c r="AA1859" s="17"/>
    </row>
    <row r="1860" spans="1:27" customFormat="1" x14ac:dyDescent="0.2">
      <c r="A1860" s="17"/>
      <c r="B1860" s="17"/>
      <c r="C1860" s="17"/>
      <c r="D1860" s="17"/>
      <c r="E1860" s="17"/>
      <c r="F1860" s="17"/>
      <c r="G1860" s="23"/>
      <c r="Q1860" s="17"/>
      <c r="R1860" s="17"/>
      <c r="S1860" s="17"/>
      <c r="T1860" s="17"/>
      <c r="U1860" s="17"/>
      <c r="V1860" s="17"/>
      <c r="W1860" s="17"/>
      <c r="X1860" s="17"/>
      <c r="Y1860" s="17"/>
      <c r="Z1860" s="17"/>
      <c r="AA1860" s="17"/>
    </row>
    <row r="1861" spans="1:27" customFormat="1" x14ac:dyDescent="0.2">
      <c r="A1861" s="17"/>
      <c r="B1861" s="17"/>
      <c r="C1861" s="17"/>
      <c r="D1861" s="17"/>
      <c r="E1861" s="17"/>
      <c r="F1861" s="17"/>
      <c r="G1861" s="23"/>
      <c r="Q1861" s="17"/>
      <c r="R1861" s="17"/>
      <c r="S1861" s="17"/>
      <c r="T1861" s="17"/>
      <c r="U1861" s="17"/>
      <c r="V1861" s="17"/>
      <c r="W1861" s="17"/>
      <c r="X1861" s="17"/>
      <c r="Y1861" s="17"/>
      <c r="Z1861" s="17"/>
      <c r="AA1861" s="17"/>
    </row>
    <row r="1862" spans="1:27" customFormat="1" x14ac:dyDescent="0.2">
      <c r="A1862" s="17"/>
      <c r="B1862" s="17"/>
      <c r="C1862" s="17"/>
      <c r="D1862" s="17"/>
      <c r="E1862" s="17"/>
      <c r="F1862" s="17"/>
      <c r="G1862" s="23"/>
      <c r="Q1862" s="17"/>
      <c r="R1862" s="17"/>
      <c r="S1862" s="17"/>
      <c r="T1862" s="17"/>
      <c r="U1862" s="17"/>
      <c r="V1862" s="17"/>
      <c r="W1862" s="17"/>
      <c r="X1862" s="17"/>
      <c r="Y1862" s="17"/>
      <c r="Z1862" s="17"/>
      <c r="AA1862" s="17"/>
    </row>
    <row r="1863" spans="1:27" customFormat="1" x14ac:dyDescent="0.2">
      <c r="A1863" s="17"/>
      <c r="B1863" s="17"/>
      <c r="C1863" s="17"/>
      <c r="D1863" s="17"/>
      <c r="E1863" s="17"/>
      <c r="F1863" s="17"/>
      <c r="G1863" s="23"/>
      <c r="Q1863" s="17"/>
      <c r="R1863" s="17"/>
      <c r="S1863" s="17"/>
      <c r="T1863" s="17"/>
      <c r="U1863" s="17"/>
      <c r="V1863" s="17"/>
      <c r="W1863" s="17"/>
      <c r="X1863" s="17"/>
      <c r="Y1863" s="17"/>
      <c r="Z1863" s="17"/>
      <c r="AA1863" s="17"/>
    </row>
    <row r="1864" spans="1:27" customFormat="1" x14ac:dyDescent="0.2">
      <c r="A1864" s="17"/>
      <c r="B1864" s="17"/>
      <c r="C1864" s="17"/>
      <c r="D1864" s="17"/>
      <c r="E1864" s="17"/>
      <c r="F1864" s="17"/>
      <c r="G1864" s="23"/>
      <c r="Q1864" s="17"/>
      <c r="R1864" s="17"/>
      <c r="S1864" s="17"/>
      <c r="T1864" s="17"/>
      <c r="U1864" s="17"/>
      <c r="V1864" s="17"/>
      <c r="W1864" s="17"/>
      <c r="X1864" s="17"/>
      <c r="Y1864" s="17"/>
      <c r="Z1864" s="17"/>
      <c r="AA1864" s="17"/>
    </row>
    <row r="1865" spans="1:27" customFormat="1" x14ac:dyDescent="0.2">
      <c r="A1865" s="17"/>
      <c r="B1865" s="17"/>
      <c r="C1865" s="17"/>
      <c r="D1865" s="17"/>
      <c r="E1865" s="17"/>
      <c r="F1865" s="17"/>
      <c r="G1865" s="23"/>
      <c r="Q1865" s="17"/>
      <c r="R1865" s="17"/>
      <c r="S1865" s="17"/>
      <c r="T1865" s="17"/>
      <c r="U1865" s="17"/>
      <c r="V1865" s="17"/>
      <c r="W1865" s="17"/>
      <c r="X1865" s="17"/>
      <c r="Y1865" s="17"/>
      <c r="Z1865" s="17"/>
      <c r="AA1865" s="17"/>
    </row>
    <row r="1866" spans="1:27" customFormat="1" x14ac:dyDescent="0.2">
      <c r="A1866" s="17"/>
      <c r="B1866" s="17"/>
      <c r="C1866" s="17"/>
      <c r="D1866" s="17"/>
      <c r="E1866" s="17"/>
      <c r="F1866" s="17"/>
      <c r="G1866" s="23"/>
      <c r="Q1866" s="17"/>
      <c r="R1866" s="17"/>
      <c r="S1866" s="17"/>
      <c r="T1866" s="17"/>
      <c r="U1866" s="17"/>
      <c r="V1866" s="17"/>
      <c r="W1866" s="17"/>
      <c r="X1866" s="17"/>
      <c r="Y1866" s="17"/>
      <c r="Z1866" s="17"/>
      <c r="AA1866" s="17"/>
    </row>
    <row r="1867" spans="1:27" customFormat="1" x14ac:dyDescent="0.2">
      <c r="A1867" s="17"/>
      <c r="B1867" s="17"/>
      <c r="C1867" s="17"/>
      <c r="D1867" s="17"/>
      <c r="E1867" s="17"/>
      <c r="F1867" s="17"/>
      <c r="G1867" s="23"/>
      <c r="Q1867" s="17"/>
      <c r="R1867" s="17"/>
      <c r="S1867" s="17"/>
      <c r="T1867" s="17"/>
      <c r="U1867" s="17"/>
      <c r="V1867" s="17"/>
      <c r="W1867" s="17"/>
      <c r="X1867" s="17"/>
      <c r="Y1867" s="17"/>
      <c r="Z1867" s="17"/>
      <c r="AA1867" s="17"/>
    </row>
    <row r="1868" spans="1:27" customFormat="1" x14ac:dyDescent="0.2">
      <c r="A1868" s="17"/>
      <c r="B1868" s="17"/>
      <c r="C1868" s="17"/>
      <c r="D1868" s="17"/>
      <c r="E1868" s="17"/>
      <c r="F1868" s="17"/>
      <c r="G1868" s="23"/>
      <c r="Q1868" s="17"/>
      <c r="R1868" s="17"/>
      <c r="S1868" s="17"/>
      <c r="T1868" s="17"/>
      <c r="U1868" s="17"/>
      <c r="V1868" s="17"/>
      <c r="W1868" s="17"/>
      <c r="X1868" s="17"/>
      <c r="Y1868" s="17"/>
      <c r="Z1868" s="17"/>
      <c r="AA1868" s="17"/>
    </row>
    <row r="1869" spans="1:27" customFormat="1" x14ac:dyDescent="0.2">
      <c r="A1869" s="17"/>
      <c r="B1869" s="17"/>
      <c r="C1869" s="17"/>
      <c r="D1869" s="17"/>
      <c r="E1869" s="17"/>
      <c r="F1869" s="17"/>
      <c r="G1869" s="23"/>
      <c r="Q1869" s="17"/>
      <c r="R1869" s="17"/>
      <c r="S1869" s="17"/>
      <c r="T1869" s="17"/>
      <c r="U1869" s="17"/>
      <c r="V1869" s="17"/>
      <c r="W1869" s="17"/>
      <c r="X1869" s="17"/>
      <c r="Y1869" s="17"/>
      <c r="Z1869" s="17"/>
      <c r="AA1869" s="17"/>
    </row>
    <row r="1870" spans="1:27" customFormat="1" x14ac:dyDescent="0.2">
      <c r="A1870" s="17"/>
      <c r="B1870" s="17"/>
      <c r="C1870" s="17"/>
      <c r="D1870" s="17"/>
      <c r="E1870" s="17"/>
      <c r="F1870" s="17"/>
      <c r="G1870" s="23"/>
      <c r="Q1870" s="17"/>
      <c r="R1870" s="17"/>
      <c r="S1870" s="17"/>
      <c r="T1870" s="17"/>
      <c r="U1870" s="17"/>
      <c r="V1870" s="17"/>
      <c r="W1870" s="17"/>
      <c r="X1870" s="17"/>
      <c r="Y1870" s="17"/>
      <c r="Z1870" s="17"/>
      <c r="AA1870" s="17"/>
    </row>
    <row r="1871" spans="1:27" customFormat="1" x14ac:dyDescent="0.2">
      <c r="A1871" s="17"/>
      <c r="B1871" s="17"/>
      <c r="C1871" s="17"/>
      <c r="D1871" s="17"/>
      <c r="E1871" s="17"/>
      <c r="F1871" s="17"/>
      <c r="G1871" s="23"/>
      <c r="Q1871" s="17"/>
      <c r="R1871" s="17"/>
      <c r="S1871" s="17"/>
      <c r="T1871" s="17"/>
      <c r="U1871" s="17"/>
      <c r="V1871" s="17"/>
      <c r="W1871" s="17"/>
      <c r="X1871" s="17"/>
      <c r="Y1871" s="17"/>
      <c r="Z1871" s="17"/>
      <c r="AA1871" s="17"/>
    </row>
    <row r="1872" spans="1:27" customFormat="1" x14ac:dyDescent="0.2">
      <c r="A1872" s="17"/>
      <c r="B1872" s="17"/>
      <c r="C1872" s="17"/>
      <c r="D1872" s="17"/>
      <c r="E1872" s="17"/>
      <c r="F1872" s="17"/>
      <c r="G1872" s="23"/>
      <c r="Q1872" s="17"/>
      <c r="R1872" s="17"/>
      <c r="S1872" s="17"/>
      <c r="T1872" s="17"/>
      <c r="U1872" s="17"/>
      <c r="V1872" s="17"/>
      <c r="W1872" s="17"/>
      <c r="X1872" s="17"/>
      <c r="Y1872" s="17"/>
      <c r="Z1872" s="17"/>
      <c r="AA1872" s="17"/>
    </row>
    <row r="1873" spans="1:27" customFormat="1" x14ac:dyDescent="0.2">
      <c r="A1873" s="17"/>
      <c r="B1873" s="17"/>
      <c r="C1873" s="17"/>
      <c r="D1873" s="17"/>
      <c r="E1873" s="17"/>
      <c r="F1873" s="17"/>
      <c r="G1873" s="23"/>
      <c r="Q1873" s="17"/>
      <c r="R1873" s="17"/>
      <c r="S1873" s="17"/>
      <c r="T1873" s="17"/>
      <c r="U1873" s="17"/>
      <c r="V1873" s="17"/>
      <c r="W1873" s="17"/>
      <c r="X1873" s="17"/>
      <c r="Y1873" s="17"/>
      <c r="Z1873" s="17"/>
      <c r="AA1873" s="17"/>
    </row>
    <row r="1874" spans="1:27" customFormat="1" x14ac:dyDescent="0.2">
      <c r="A1874" s="17"/>
      <c r="B1874" s="17"/>
      <c r="C1874" s="17"/>
      <c r="D1874" s="17"/>
      <c r="E1874" s="17"/>
      <c r="F1874" s="17"/>
      <c r="G1874" s="23"/>
      <c r="Q1874" s="17"/>
      <c r="R1874" s="17"/>
      <c r="S1874" s="17"/>
      <c r="T1874" s="17"/>
      <c r="U1874" s="17"/>
      <c r="V1874" s="17"/>
      <c r="W1874" s="17"/>
      <c r="X1874" s="17"/>
      <c r="Y1874" s="17"/>
      <c r="Z1874" s="17"/>
      <c r="AA1874" s="17"/>
    </row>
    <row r="1875" spans="1:27" customFormat="1" x14ac:dyDescent="0.2">
      <c r="A1875" s="17"/>
      <c r="B1875" s="17"/>
      <c r="C1875" s="17"/>
      <c r="D1875" s="17"/>
      <c r="E1875" s="17"/>
      <c r="F1875" s="17"/>
      <c r="G1875" s="23"/>
      <c r="Q1875" s="17"/>
      <c r="R1875" s="17"/>
      <c r="S1875" s="17"/>
      <c r="T1875" s="17"/>
      <c r="U1875" s="17"/>
      <c r="V1875" s="17"/>
      <c r="W1875" s="17"/>
      <c r="X1875" s="17"/>
      <c r="Y1875" s="17"/>
      <c r="Z1875" s="17"/>
      <c r="AA1875" s="17"/>
    </row>
    <row r="1876" spans="1:27" customFormat="1" x14ac:dyDescent="0.2">
      <c r="A1876" s="17"/>
      <c r="B1876" s="17"/>
      <c r="C1876" s="17"/>
      <c r="D1876" s="17"/>
      <c r="E1876" s="17"/>
      <c r="F1876" s="17"/>
      <c r="G1876" s="23"/>
      <c r="Q1876" s="17"/>
      <c r="R1876" s="17"/>
      <c r="S1876" s="17"/>
      <c r="T1876" s="17"/>
      <c r="U1876" s="17"/>
      <c r="V1876" s="17"/>
      <c r="W1876" s="17"/>
      <c r="X1876" s="17"/>
      <c r="Y1876" s="17"/>
      <c r="Z1876" s="17"/>
      <c r="AA1876" s="17"/>
    </row>
    <row r="1877" spans="1:27" customFormat="1" x14ac:dyDescent="0.2">
      <c r="A1877" s="17"/>
      <c r="B1877" s="17"/>
      <c r="C1877" s="17"/>
      <c r="D1877" s="17"/>
      <c r="E1877" s="17"/>
      <c r="F1877" s="17"/>
      <c r="G1877" s="23"/>
      <c r="Q1877" s="17"/>
      <c r="R1877" s="17"/>
      <c r="S1877" s="17"/>
      <c r="T1877" s="17"/>
      <c r="U1877" s="17"/>
      <c r="V1877" s="17"/>
      <c r="W1877" s="17"/>
      <c r="X1877" s="17"/>
      <c r="Y1877" s="17"/>
      <c r="Z1877" s="17"/>
      <c r="AA1877" s="17"/>
    </row>
    <row r="1878" spans="1:27" customFormat="1" x14ac:dyDescent="0.2">
      <c r="A1878" s="17"/>
      <c r="B1878" s="17"/>
      <c r="C1878" s="17"/>
      <c r="D1878" s="17"/>
      <c r="E1878" s="17"/>
      <c r="F1878" s="17"/>
      <c r="G1878" s="23"/>
      <c r="Q1878" s="17"/>
      <c r="R1878" s="17"/>
      <c r="S1878" s="17"/>
      <c r="T1878" s="17"/>
      <c r="U1878" s="17"/>
      <c r="V1878" s="17"/>
      <c r="W1878" s="17"/>
      <c r="X1878" s="17"/>
      <c r="Y1878" s="17"/>
      <c r="Z1878" s="17"/>
      <c r="AA1878" s="17"/>
    </row>
    <row r="1879" spans="1:27" customFormat="1" x14ac:dyDescent="0.2">
      <c r="A1879" s="17"/>
      <c r="B1879" s="17"/>
      <c r="C1879" s="17"/>
      <c r="D1879" s="17"/>
      <c r="E1879" s="17"/>
      <c r="F1879" s="17"/>
      <c r="G1879" s="23"/>
      <c r="Q1879" s="17"/>
      <c r="R1879" s="17"/>
      <c r="S1879" s="17"/>
      <c r="T1879" s="17"/>
      <c r="U1879" s="17"/>
      <c r="V1879" s="17"/>
      <c r="W1879" s="17"/>
      <c r="X1879" s="17"/>
      <c r="Y1879" s="17"/>
      <c r="Z1879" s="17"/>
      <c r="AA1879" s="17"/>
    </row>
    <row r="1880" spans="1:27" customFormat="1" x14ac:dyDescent="0.2">
      <c r="A1880" s="17"/>
      <c r="B1880" s="17"/>
      <c r="C1880" s="17"/>
      <c r="D1880" s="17"/>
      <c r="E1880" s="17"/>
      <c r="F1880" s="17"/>
      <c r="G1880" s="23"/>
      <c r="Q1880" s="17"/>
      <c r="R1880" s="17"/>
      <c r="S1880" s="17"/>
      <c r="T1880" s="17"/>
      <c r="U1880" s="17"/>
      <c r="V1880" s="17"/>
      <c r="W1880" s="17"/>
      <c r="X1880" s="17"/>
      <c r="Y1880" s="17"/>
      <c r="Z1880" s="17"/>
      <c r="AA1880" s="17"/>
    </row>
    <row r="1881" spans="1:27" customFormat="1" x14ac:dyDescent="0.2">
      <c r="A1881" s="17"/>
      <c r="B1881" s="17"/>
      <c r="C1881" s="17"/>
      <c r="D1881" s="17"/>
      <c r="E1881" s="17"/>
      <c r="F1881" s="17"/>
      <c r="G1881" s="23"/>
      <c r="Q1881" s="17"/>
      <c r="R1881" s="17"/>
      <c r="S1881" s="17"/>
      <c r="T1881" s="17"/>
      <c r="U1881" s="17"/>
      <c r="V1881" s="17"/>
      <c r="W1881" s="17"/>
      <c r="X1881" s="17"/>
      <c r="Y1881" s="17"/>
      <c r="Z1881" s="17"/>
      <c r="AA1881" s="17"/>
    </row>
    <row r="1882" spans="1:27" customFormat="1" x14ac:dyDescent="0.2">
      <c r="A1882" s="17"/>
      <c r="B1882" s="17"/>
      <c r="C1882" s="17"/>
      <c r="D1882" s="17"/>
      <c r="E1882" s="17"/>
      <c r="F1882" s="17"/>
      <c r="G1882" s="23"/>
      <c r="Q1882" s="17"/>
      <c r="R1882" s="17"/>
      <c r="S1882" s="17"/>
      <c r="T1882" s="17"/>
      <c r="U1882" s="17"/>
      <c r="V1882" s="17"/>
      <c r="W1882" s="17"/>
      <c r="X1882" s="17"/>
      <c r="Y1882" s="17"/>
      <c r="Z1882" s="17"/>
      <c r="AA1882" s="17"/>
    </row>
    <row r="1883" spans="1:27" customFormat="1" x14ac:dyDescent="0.2">
      <c r="A1883" s="17"/>
      <c r="B1883" s="17"/>
      <c r="C1883" s="17"/>
      <c r="D1883" s="17"/>
      <c r="E1883" s="17"/>
      <c r="F1883" s="17"/>
      <c r="G1883" s="23"/>
      <c r="Q1883" s="17"/>
      <c r="R1883" s="17"/>
      <c r="S1883" s="17"/>
      <c r="T1883" s="17"/>
      <c r="U1883" s="17"/>
      <c r="V1883" s="17"/>
      <c r="W1883" s="17"/>
      <c r="X1883" s="17"/>
      <c r="Y1883" s="17"/>
      <c r="Z1883" s="17"/>
      <c r="AA1883" s="17"/>
    </row>
    <row r="1884" spans="1:27" customFormat="1" x14ac:dyDescent="0.2">
      <c r="A1884" s="17"/>
      <c r="B1884" s="17"/>
      <c r="C1884" s="17"/>
      <c r="D1884" s="17"/>
      <c r="E1884" s="17"/>
      <c r="F1884" s="17"/>
      <c r="G1884" s="23"/>
      <c r="Q1884" s="17"/>
      <c r="R1884" s="17"/>
      <c r="S1884" s="17"/>
      <c r="T1884" s="17"/>
      <c r="U1884" s="17"/>
      <c r="V1884" s="17"/>
      <c r="W1884" s="17"/>
      <c r="X1884" s="17"/>
      <c r="Y1884" s="17"/>
      <c r="Z1884" s="17"/>
      <c r="AA1884" s="17"/>
    </row>
    <row r="1885" spans="1:27" customFormat="1" x14ac:dyDescent="0.2">
      <c r="A1885" s="17"/>
      <c r="B1885" s="17"/>
      <c r="C1885" s="17"/>
      <c r="D1885" s="17"/>
      <c r="E1885" s="17"/>
      <c r="F1885" s="17"/>
      <c r="G1885" s="23"/>
      <c r="Q1885" s="17"/>
      <c r="R1885" s="17"/>
      <c r="S1885" s="17"/>
      <c r="T1885" s="17"/>
      <c r="U1885" s="17"/>
      <c r="V1885" s="17"/>
      <c r="W1885" s="17"/>
      <c r="X1885" s="17"/>
      <c r="Y1885" s="17"/>
      <c r="Z1885" s="17"/>
      <c r="AA1885" s="17"/>
    </row>
    <row r="1886" spans="1:27" customFormat="1" x14ac:dyDescent="0.2">
      <c r="A1886" s="17"/>
      <c r="B1886" s="17"/>
      <c r="C1886" s="17"/>
      <c r="D1886" s="17"/>
      <c r="E1886" s="17"/>
      <c r="F1886" s="17"/>
      <c r="G1886" s="23"/>
      <c r="Q1886" s="17"/>
      <c r="R1886" s="17"/>
      <c r="S1886" s="17"/>
      <c r="T1886" s="17"/>
      <c r="U1886" s="17"/>
      <c r="V1886" s="17"/>
      <c r="W1886" s="17"/>
      <c r="X1886" s="17"/>
      <c r="Y1886" s="17"/>
      <c r="Z1886" s="17"/>
      <c r="AA1886" s="17"/>
    </row>
    <row r="1887" spans="1:27" customFormat="1" x14ac:dyDescent="0.2">
      <c r="A1887" s="17"/>
      <c r="B1887" s="17"/>
      <c r="C1887" s="17"/>
      <c r="D1887" s="17"/>
      <c r="E1887" s="17"/>
      <c r="F1887" s="17"/>
      <c r="G1887" s="23"/>
      <c r="Q1887" s="17"/>
      <c r="R1887" s="17"/>
      <c r="S1887" s="17"/>
      <c r="T1887" s="17"/>
      <c r="U1887" s="17"/>
      <c r="V1887" s="17"/>
      <c r="W1887" s="17"/>
      <c r="X1887" s="17"/>
      <c r="Y1887" s="17"/>
      <c r="Z1887" s="17"/>
      <c r="AA1887" s="17"/>
    </row>
    <row r="1888" spans="1:27" customFormat="1" x14ac:dyDescent="0.2">
      <c r="A1888" s="17"/>
      <c r="B1888" s="17"/>
      <c r="C1888" s="17"/>
      <c r="D1888" s="17"/>
      <c r="E1888" s="17"/>
      <c r="F1888" s="17"/>
      <c r="G1888" s="23"/>
      <c r="Q1888" s="17"/>
      <c r="R1888" s="17"/>
      <c r="S1888" s="17"/>
      <c r="T1888" s="17"/>
      <c r="U1888" s="17"/>
      <c r="V1888" s="17"/>
      <c r="W1888" s="17"/>
      <c r="X1888" s="17"/>
      <c r="Y1888" s="17"/>
      <c r="Z1888" s="17"/>
      <c r="AA1888" s="17"/>
    </row>
    <row r="1889" spans="1:27" customFormat="1" x14ac:dyDescent="0.2">
      <c r="A1889" s="17"/>
      <c r="B1889" s="17"/>
      <c r="C1889" s="17"/>
      <c r="D1889" s="17"/>
      <c r="E1889" s="17"/>
      <c r="F1889" s="17"/>
      <c r="G1889" s="23"/>
      <c r="Q1889" s="17"/>
      <c r="R1889" s="17"/>
      <c r="S1889" s="17"/>
      <c r="T1889" s="17"/>
      <c r="U1889" s="17"/>
      <c r="V1889" s="17"/>
      <c r="W1889" s="17"/>
      <c r="X1889" s="17"/>
      <c r="Y1889" s="17"/>
      <c r="Z1889" s="17"/>
      <c r="AA1889" s="17"/>
    </row>
    <row r="1890" spans="1:27" customFormat="1" x14ac:dyDescent="0.2">
      <c r="A1890" s="17"/>
      <c r="B1890" s="17"/>
      <c r="C1890" s="17"/>
      <c r="D1890" s="17"/>
      <c r="E1890" s="17"/>
      <c r="F1890" s="17"/>
      <c r="G1890" s="23"/>
      <c r="Q1890" s="17"/>
      <c r="R1890" s="17"/>
      <c r="S1890" s="17"/>
      <c r="T1890" s="17"/>
      <c r="U1890" s="17"/>
      <c r="V1890" s="17"/>
      <c r="W1890" s="17"/>
      <c r="X1890" s="17"/>
      <c r="Y1890" s="17"/>
      <c r="Z1890" s="17"/>
      <c r="AA1890" s="17"/>
    </row>
    <row r="1891" spans="1:27" customFormat="1" x14ac:dyDescent="0.2">
      <c r="A1891" s="17"/>
      <c r="B1891" s="17"/>
      <c r="C1891" s="17"/>
      <c r="D1891" s="17"/>
      <c r="E1891" s="17"/>
      <c r="F1891" s="17"/>
      <c r="G1891" s="23"/>
      <c r="Q1891" s="17"/>
      <c r="R1891" s="17"/>
      <c r="S1891" s="17"/>
      <c r="T1891" s="17"/>
      <c r="U1891" s="17"/>
      <c r="V1891" s="17"/>
      <c r="W1891" s="17"/>
      <c r="X1891" s="17"/>
      <c r="Y1891" s="17"/>
      <c r="Z1891" s="17"/>
      <c r="AA1891" s="17"/>
    </row>
    <row r="1892" spans="1:27" customFormat="1" x14ac:dyDescent="0.2">
      <c r="A1892" s="17"/>
      <c r="B1892" s="17"/>
      <c r="C1892" s="17"/>
      <c r="D1892" s="17"/>
      <c r="E1892" s="17"/>
      <c r="F1892" s="17"/>
      <c r="G1892" s="23"/>
      <c r="Q1892" s="17"/>
      <c r="R1892" s="17"/>
      <c r="S1892" s="17"/>
      <c r="T1892" s="17"/>
      <c r="U1892" s="17"/>
      <c r="V1892" s="17"/>
      <c r="W1892" s="17"/>
      <c r="X1892" s="17"/>
      <c r="Y1892" s="17"/>
      <c r="Z1892" s="17"/>
      <c r="AA1892" s="17"/>
    </row>
    <row r="1893" spans="1:27" customFormat="1" x14ac:dyDescent="0.2">
      <c r="A1893" s="17"/>
      <c r="B1893" s="17"/>
      <c r="C1893" s="17"/>
      <c r="D1893" s="17"/>
      <c r="E1893" s="17"/>
      <c r="F1893" s="17"/>
      <c r="G1893" s="23"/>
      <c r="Q1893" s="17"/>
      <c r="R1893" s="17"/>
      <c r="S1893" s="17"/>
      <c r="T1893" s="17"/>
      <c r="U1893" s="17"/>
      <c r="V1893" s="17"/>
      <c r="W1893" s="17"/>
      <c r="X1893" s="17"/>
      <c r="Y1893" s="17"/>
      <c r="Z1893" s="17"/>
      <c r="AA1893" s="17"/>
    </row>
    <row r="1894" spans="1:27" customFormat="1" x14ac:dyDescent="0.2">
      <c r="A1894" s="17"/>
      <c r="B1894" s="17"/>
      <c r="C1894" s="17"/>
      <c r="D1894" s="17"/>
      <c r="E1894" s="17"/>
      <c r="F1894" s="17"/>
      <c r="G1894" s="23"/>
      <c r="Q1894" s="17"/>
      <c r="R1894" s="17"/>
      <c r="S1894" s="17"/>
      <c r="T1894" s="17"/>
      <c r="U1894" s="17"/>
      <c r="V1894" s="17"/>
      <c r="W1894" s="17"/>
      <c r="X1894" s="17"/>
      <c r="Y1894" s="17"/>
      <c r="Z1894" s="17"/>
      <c r="AA1894" s="17"/>
    </row>
    <row r="1895" spans="1:27" customFormat="1" x14ac:dyDescent="0.2">
      <c r="A1895" s="17"/>
      <c r="B1895" s="17"/>
      <c r="C1895" s="17"/>
      <c r="D1895" s="17"/>
      <c r="E1895" s="17"/>
      <c r="F1895" s="17"/>
      <c r="G1895" s="23"/>
      <c r="Q1895" s="17"/>
      <c r="R1895" s="17"/>
      <c r="S1895" s="17"/>
      <c r="T1895" s="17"/>
      <c r="U1895" s="17"/>
      <c r="V1895" s="17"/>
      <c r="W1895" s="17"/>
      <c r="X1895" s="17"/>
      <c r="Y1895" s="17"/>
      <c r="Z1895" s="17"/>
      <c r="AA1895" s="17"/>
    </row>
    <row r="1896" spans="1:27" customFormat="1" x14ac:dyDescent="0.2">
      <c r="A1896" s="17"/>
      <c r="B1896" s="17"/>
      <c r="C1896" s="17"/>
      <c r="D1896" s="17"/>
      <c r="E1896" s="17"/>
      <c r="F1896" s="17"/>
      <c r="G1896" s="23"/>
      <c r="Q1896" s="17"/>
      <c r="R1896" s="17"/>
      <c r="S1896" s="17"/>
      <c r="T1896" s="17"/>
      <c r="U1896" s="17"/>
      <c r="V1896" s="17"/>
      <c r="W1896" s="17"/>
      <c r="X1896" s="17"/>
      <c r="Y1896" s="17"/>
      <c r="Z1896" s="17"/>
      <c r="AA1896" s="17"/>
    </row>
    <row r="1897" spans="1:27" customFormat="1" x14ac:dyDescent="0.2">
      <c r="A1897" s="17"/>
      <c r="B1897" s="17"/>
      <c r="C1897" s="17"/>
      <c r="D1897" s="17"/>
      <c r="E1897" s="17"/>
      <c r="F1897" s="17"/>
      <c r="G1897" s="23"/>
      <c r="Q1897" s="17"/>
      <c r="R1897" s="17"/>
      <c r="S1897" s="17"/>
      <c r="T1897" s="17"/>
      <c r="U1897" s="17"/>
      <c r="V1897" s="17"/>
      <c r="W1897" s="17"/>
      <c r="X1897" s="17"/>
      <c r="Y1897" s="17"/>
      <c r="Z1897" s="17"/>
      <c r="AA1897" s="17"/>
    </row>
    <row r="1898" spans="1:27" customFormat="1" x14ac:dyDescent="0.2">
      <c r="A1898" s="17"/>
      <c r="B1898" s="17"/>
      <c r="C1898" s="17"/>
      <c r="D1898" s="17"/>
      <c r="E1898" s="17"/>
      <c r="F1898" s="17"/>
      <c r="G1898" s="23"/>
      <c r="Q1898" s="17"/>
      <c r="R1898" s="17"/>
      <c r="S1898" s="17"/>
      <c r="T1898" s="17"/>
      <c r="U1898" s="17"/>
      <c r="V1898" s="17"/>
      <c r="W1898" s="17"/>
      <c r="X1898" s="17"/>
      <c r="Y1898" s="17"/>
      <c r="Z1898" s="17"/>
      <c r="AA1898" s="17"/>
    </row>
    <row r="1899" spans="1:27" customFormat="1" x14ac:dyDescent="0.2">
      <c r="A1899" s="17"/>
      <c r="B1899" s="17"/>
      <c r="C1899" s="17"/>
      <c r="D1899" s="17"/>
      <c r="E1899" s="17"/>
      <c r="F1899" s="17"/>
      <c r="G1899" s="23"/>
      <c r="Q1899" s="17"/>
      <c r="R1899" s="17"/>
      <c r="S1899" s="17"/>
      <c r="T1899" s="17"/>
      <c r="U1899" s="17"/>
      <c r="V1899" s="17"/>
      <c r="W1899" s="17"/>
      <c r="X1899" s="17"/>
      <c r="Y1899" s="17"/>
      <c r="Z1899" s="17"/>
      <c r="AA1899" s="17"/>
    </row>
    <row r="1900" spans="1:27" customFormat="1" x14ac:dyDescent="0.2">
      <c r="A1900" s="17"/>
      <c r="B1900" s="17"/>
      <c r="C1900" s="17"/>
      <c r="D1900" s="17"/>
      <c r="E1900" s="17"/>
      <c r="F1900" s="17"/>
      <c r="G1900" s="23"/>
      <c r="Q1900" s="17"/>
      <c r="R1900" s="17"/>
      <c r="S1900" s="17"/>
      <c r="T1900" s="17"/>
      <c r="U1900" s="17"/>
      <c r="V1900" s="17"/>
      <c r="W1900" s="17"/>
      <c r="X1900" s="17"/>
      <c r="Y1900" s="17"/>
      <c r="Z1900" s="17"/>
      <c r="AA1900" s="17"/>
    </row>
    <row r="1901" spans="1:27" customFormat="1" x14ac:dyDescent="0.2">
      <c r="A1901" s="17"/>
      <c r="B1901" s="17"/>
      <c r="C1901" s="17"/>
      <c r="D1901" s="17"/>
      <c r="E1901" s="17"/>
      <c r="F1901" s="17"/>
      <c r="G1901" s="23"/>
      <c r="Q1901" s="17"/>
      <c r="R1901" s="17"/>
      <c r="S1901" s="17"/>
      <c r="T1901" s="17"/>
      <c r="U1901" s="17"/>
      <c r="V1901" s="17"/>
      <c r="W1901" s="17"/>
      <c r="X1901" s="17"/>
      <c r="Y1901" s="17"/>
      <c r="Z1901" s="17"/>
      <c r="AA1901" s="17"/>
    </row>
    <row r="1902" spans="1:27" customFormat="1" x14ac:dyDescent="0.2">
      <c r="A1902" s="17"/>
      <c r="B1902" s="17"/>
      <c r="C1902" s="17"/>
      <c r="D1902" s="17"/>
      <c r="E1902" s="17"/>
      <c r="F1902" s="17"/>
      <c r="G1902" s="23"/>
      <c r="Q1902" s="17"/>
      <c r="R1902" s="17"/>
      <c r="S1902" s="17"/>
      <c r="T1902" s="17"/>
      <c r="U1902" s="17"/>
      <c r="V1902" s="17"/>
      <c r="W1902" s="17"/>
      <c r="X1902" s="17"/>
      <c r="Y1902" s="17"/>
      <c r="Z1902" s="17"/>
      <c r="AA1902" s="17"/>
    </row>
    <row r="1903" spans="1:27" customFormat="1" x14ac:dyDescent="0.2">
      <c r="A1903" s="17"/>
      <c r="B1903" s="17"/>
      <c r="C1903" s="17"/>
      <c r="D1903" s="17"/>
      <c r="E1903" s="17"/>
      <c r="F1903" s="17"/>
      <c r="G1903" s="23"/>
      <c r="Q1903" s="17"/>
      <c r="R1903" s="17"/>
      <c r="S1903" s="17"/>
      <c r="T1903" s="17"/>
      <c r="U1903" s="17"/>
      <c r="V1903" s="17"/>
      <c r="W1903" s="17"/>
      <c r="X1903" s="17"/>
      <c r="Y1903" s="17"/>
      <c r="Z1903" s="17"/>
      <c r="AA1903" s="17"/>
    </row>
    <row r="1904" spans="1:27" customFormat="1" x14ac:dyDescent="0.2">
      <c r="A1904" s="17"/>
      <c r="B1904" s="17"/>
      <c r="C1904" s="17"/>
      <c r="D1904" s="17"/>
      <c r="E1904" s="17"/>
      <c r="F1904" s="17"/>
      <c r="G1904" s="23"/>
      <c r="Q1904" s="17"/>
      <c r="R1904" s="17"/>
      <c r="S1904" s="17"/>
      <c r="T1904" s="17"/>
      <c r="U1904" s="17"/>
      <c r="V1904" s="17"/>
      <c r="W1904" s="17"/>
      <c r="X1904" s="17"/>
      <c r="Y1904" s="17"/>
      <c r="Z1904" s="17"/>
      <c r="AA1904" s="17"/>
    </row>
    <row r="1905" spans="1:27" customFormat="1" x14ac:dyDescent="0.2">
      <c r="A1905" s="17"/>
      <c r="B1905" s="17"/>
      <c r="C1905" s="17"/>
      <c r="D1905" s="17"/>
      <c r="E1905" s="17"/>
      <c r="F1905" s="17"/>
      <c r="G1905" s="23"/>
      <c r="Q1905" s="17"/>
      <c r="R1905" s="17"/>
      <c r="S1905" s="17"/>
      <c r="T1905" s="17"/>
      <c r="U1905" s="17"/>
      <c r="V1905" s="17"/>
      <c r="W1905" s="17"/>
      <c r="X1905" s="17"/>
      <c r="Y1905" s="17"/>
      <c r="Z1905" s="17"/>
      <c r="AA1905" s="17"/>
    </row>
    <row r="1906" spans="1:27" customFormat="1" x14ac:dyDescent="0.2">
      <c r="A1906" s="17"/>
      <c r="B1906" s="17"/>
      <c r="C1906" s="17"/>
      <c r="D1906" s="17"/>
      <c r="E1906" s="17"/>
      <c r="F1906" s="17"/>
      <c r="G1906" s="23"/>
      <c r="Q1906" s="17"/>
      <c r="R1906" s="17"/>
      <c r="S1906" s="17"/>
      <c r="T1906" s="17"/>
      <c r="U1906" s="17"/>
      <c r="V1906" s="17"/>
      <c r="W1906" s="17"/>
      <c r="X1906" s="17"/>
      <c r="Y1906" s="17"/>
      <c r="Z1906" s="17"/>
      <c r="AA1906" s="17"/>
    </row>
    <row r="1907" spans="1:27" customFormat="1" x14ac:dyDescent="0.2">
      <c r="A1907" s="17"/>
      <c r="B1907" s="17"/>
      <c r="C1907" s="17"/>
      <c r="D1907" s="17"/>
      <c r="E1907" s="17"/>
      <c r="F1907" s="17"/>
      <c r="G1907" s="23"/>
      <c r="Q1907" s="17"/>
      <c r="R1907" s="17"/>
      <c r="S1907" s="17"/>
      <c r="T1907" s="17"/>
      <c r="U1907" s="17"/>
      <c r="V1907" s="17"/>
      <c r="W1907" s="17"/>
      <c r="X1907" s="17"/>
      <c r="Y1907" s="17"/>
      <c r="Z1907" s="17"/>
      <c r="AA1907" s="17"/>
    </row>
    <row r="1908" spans="1:27" customFormat="1" x14ac:dyDescent="0.2">
      <c r="A1908" s="17"/>
      <c r="B1908" s="17"/>
      <c r="C1908" s="17"/>
      <c r="D1908" s="17"/>
      <c r="E1908" s="17"/>
      <c r="F1908" s="17"/>
      <c r="G1908" s="23"/>
      <c r="Q1908" s="17"/>
      <c r="R1908" s="17"/>
      <c r="S1908" s="17"/>
      <c r="T1908" s="17"/>
      <c r="U1908" s="17"/>
      <c r="V1908" s="17"/>
      <c r="W1908" s="17"/>
      <c r="X1908" s="17"/>
      <c r="Y1908" s="17"/>
      <c r="Z1908" s="17"/>
      <c r="AA1908" s="17"/>
    </row>
    <row r="1909" spans="1:27" customFormat="1" x14ac:dyDescent="0.2">
      <c r="A1909" s="17"/>
      <c r="B1909" s="17"/>
      <c r="C1909" s="17"/>
      <c r="D1909" s="17"/>
      <c r="E1909" s="17"/>
      <c r="F1909" s="17"/>
      <c r="G1909" s="23"/>
      <c r="Q1909" s="17"/>
      <c r="R1909" s="17"/>
      <c r="S1909" s="17"/>
      <c r="T1909" s="17"/>
      <c r="U1909" s="17"/>
      <c r="V1909" s="17"/>
      <c r="W1909" s="17"/>
      <c r="X1909" s="17"/>
      <c r="Y1909" s="17"/>
      <c r="Z1909" s="17"/>
      <c r="AA1909" s="17"/>
    </row>
    <row r="1910" spans="1:27" customFormat="1" x14ac:dyDescent="0.2">
      <c r="A1910" s="17"/>
      <c r="B1910" s="17"/>
      <c r="C1910" s="17"/>
      <c r="D1910" s="17"/>
      <c r="E1910" s="17"/>
      <c r="F1910" s="17"/>
      <c r="G1910" s="23"/>
      <c r="Q1910" s="17"/>
      <c r="R1910" s="17"/>
      <c r="S1910" s="17"/>
      <c r="T1910" s="17"/>
      <c r="U1910" s="17"/>
      <c r="V1910" s="17"/>
      <c r="W1910" s="17"/>
      <c r="X1910" s="17"/>
      <c r="Y1910" s="17"/>
      <c r="Z1910" s="17"/>
      <c r="AA1910" s="17"/>
    </row>
    <row r="1911" spans="1:27" customFormat="1" x14ac:dyDescent="0.2">
      <c r="A1911" s="17"/>
      <c r="B1911" s="17"/>
      <c r="C1911" s="17"/>
      <c r="D1911" s="17"/>
      <c r="E1911" s="17"/>
      <c r="F1911" s="17"/>
      <c r="G1911" s="23"/>
      <c r="Q1911" s="17"/>
      <c r="R1911" s="17"/>
      <c r="S1911" s="17"/>
      <c r="T1911" s="17"/>
      <c r="U1911" s="17"/>
      <c r="V1911" s="17"/>
      <c r="W1911" s="17"/>
      <c r="X1911" s="17"/>
      <c r="Y1911" s="17"/>
      <c r="Z1911" s="17"/>
      <c r="AA1911" s="17"/>
    </row>
    <row r="1912" spans="1:27" customFormat="1" x14ac:dyDescent="0.2">
      <c r="A1912" s="17"/>
      <c r="B1912" s="17"/>
      <c r="C1912" s="17"/>
      <c r="D1912" s="17"/>
      <c r="E1912" s="17"/>
      <c r="F1912" s="17"/>
      <c r="G1912" s="23"/>
      <c r="Q1912" s="17"/>
      <c r="R1912" s="17"/>
      <c r="S1912" s="17"/>
      <c r="T1912" s="17"/>
      <c r="U1912" s="17"/>
      <c r="V1912" s="17"/>
      <c r="W1912" s="17"/>
      <c r="X1912" s="17"/>
      <c r="Y1912" s="17"/>
      <c r="Z1912" s="17"/>
      <c r="AA1912" s="17"/>
    </row>
    <row r="1913" spans="1:27" customFormat="1" x14ac:dyDescent="0.2">
      <c r="A1913" s="17"/>
      <c r="B1913" s="17"/>
      <c r="C1913" s="17"/>
      <c r="D1913" s="17"/>
      <c r="E1913" s="17"/>
      <c r="F1913" s="17"/>
      <c r="G1913" s="23"/>
      <c r="Q1913" s="17"/>
      <c r="R1913" s="17"/>
      <c r="S1913" s="17"/>
      <c r="T1913" s="17"/>
      <c r="U1913" s="17"/>
      <c r="V1913" s="17"/>
      <c r="W1913" s="17"/>
      <c r="X1913" s="17"/>
      <c r="Y1913" s="17"/>
      <c r="Z1913" s="17"/>
      <c r="AA1913" s="17"/>
    </row>
    <row r="1914" spans="1:27" customFormat="1" x14ac:dyDescent="0.2">
      <c r="A1914" s="17"/>
      <c r="B1914" s="17"/>
      <c r="C1914" s="17"/>
      <c r="D1914" s="17"/>
      <c r="E1914" s="17"/>
      <c r="F1914" s="17"/>
      <c r="G1914" s="23"/>
      <c r="Q1914" s="17"/>
      <c r="R1914" s="17"/>
      <c r="S1914" s="17"/>
      <c r="T1914" s="17"/>
      <c r="U1914" s="17"/>
      <c r="V1914" s="17"/>
      <c r="W1914" s="17"/>
      <c r="X1914" s="17"/>
      <c r="Y1914" s="17"/>
      <c r="Z1914" s="17"/>
      <c r="AA1914" s="17"/>
    </row>
    <row r="1915" spans="1:27" customFormat="1" x14ac:dyDescent="0.2">
      <c r="A1915" s="17"/>
      <c r="B1915" s="17"/>
      <c r="C1915" s="17"/>
      <c r="D1915" s="17"/>
      <c r="E1915" s="17"/>
      <c r="F1915" s="17"/>
      <c r="G1915" s="23"/>
      <c r="Q1915" s="17"/>
      <c r="R1915" s="17"/>
      <c r="S1915" s="17"/>
      <c r="T1915" s="17"/>
      <c r="U1915" s="17"/>
      <c r="V1915" s="17"/>
      <c r="W1915" s="17"/>
      <c r="X1915" s="17"/>
      <c r="Y1915" s="17"/>
      <c r="Z1915" s="17"/>
      <c r="AA1915" s="17"/>
    </row>
    <row r="1916" spans="1:27" customFormat="1" x14ac:dyDescent="0.2">
      <c r="A1916" s="17"/>
      <c r="B1916" s="17"/>
      <c r="C1916" s="17"/>
      <c r="D1916" s="17"/>
      <c r="E1916" s="17"/>
      <c r="F1916" s="17"/>
      <c r="G1916" s="23"/>
      <c r="Q1916" s="17"/>
      <c r="R1916" s="17"/>
      <c r="S1916" s="17"/>
      <c r="T1916" s="17"/>
      <c r="U1916" s="17"/>
      <c r="V1916" s="17"/>
      <c r="W1916" s="17"/>
      <c r="X1916" s="17"/>
      <c r="Y1916" s="17"/>
      <c r="Z1916" s="17"/>
      <c r="AA1916" s="17"/>
    </row>
    <row r="1917" spans="1:27" customFormat="1" x14ac:dyDescent="0.2">
      <c r="A1917" s="17"/>
      <c r="B1917" s="17"/>
      <c r="C1917" s="17"/>
      <c r="D1917" s="17"/>
      <c r="E1917" s="17"/>
      <c r="F1917" s="17"/>
      <c r="G1917" s="23"/>
      <c r="Q1917" s="17"/>
      <c r="R1917" s="17"/>
      <c r="S1917" s="17"/>
      <c r="T1917" s="17"/>
      <c r="U1917" s="17"/>
      <c r="V1917" s="17"/>
      <c r="W1917" s="17"/>
      <c r="X1917" s="17"/>
      <c r="Y1917" s="17"/>
      <c r="Z1917" s="17"/>
      <c r="AA1917" s="17"/>
    </row>
    <row r="1918" spans="1:27" customFormat="1" x14ac:dyDescent="0.2">
      <c r="A1918" s="17"/>
      <c r="B1918" s="17"/>
      <c r="C1918" s="17"/>
      <c r="D1918" s="17"/>
      <c r="E1918" s="17"/>
      <c r="F1918" s="17"/>
      <c r="G1918" s="23"/>
      <c r="Q1918" s="17"/>
      <c r="R1918" s="17"/>
      <c r="S1918" s="17"/>
      <c r="T1918" s="17"/>
      <c r="U1918" s="17"/>
      <c r="V1918" s="17"/>
      <c r="W1918" s="17"/>
      <c r="X1918" s="17"/>
      <c r="Y1918" s="17"/>
      <c r="Z1918" s="17"/>
      <c r="AA1918" s="17"/>
    </row>
    <row r="1919" spans="1:27" customFormat="1" x14ac:dyDescent="0.2">
      <c r="A1919" s="17"/>
      <c r="B1919" s="17"/>
      <c r="C1919" s="17"/>
      <c r="D1919" s="17"/>
      <c r="E1919" s="17"/>
      <c r="F1919" s="17"/>
      <c r="G1919" s="23"/>
      <c r="Q1919" s="17"/>
      <c r="R1919" s="17"/>
      <c r="S1919" s="17"/>
      <c r="T1919" s="17"/>
      <c r="U1919" s="17"/>
      <c r="V1919" s="17"/>
      <c r="W1919" s="17"/>
      <c r="X1919" s="17"/>
      <c r="Y1919" s="17"/>
      <c r="Z1919" s="17"/>
      <c r="AA1919" s="17"/>
    </row>
    <row r="1920" spans="1:27" customFormat="1" x14ac:dyDescent="0.2">
      <c r="A1920" s="17"/>
      <c r="B1920" s="17"/>
      <c r="C1920" s="17"/>
      <c r="D1920" s="17"/>
      <c r="E1920" s="17"/>
      <c r="F1920" s="17"/>
      <c r="G1920" s="23"/>
      <c r="Q1920" s="17"/>
      <c r="R1920" s="17"/>
      <c r="S1920" s="17"/>
      <c r="T1920" s="17"/>
      <c r="U1920" s="17"/>
      <c r="V1920" s="17"/>
      <c r="W1920" s="17"/>
      <c r="X1920" s="17"/>
      <c r="Y1920" s="17"/>
      <c r="Z1920" s="17"/>
      <c r="AA1920" s="17"/>
    </row>
    <row r="1921" spans="1:27" customFormat="1" x14ac:dyDescent="0.2">
      <c r="A1921" s="17"/>
      <c r="B1921" s="17"/>
      <c r="C1921" s="17"/>
      <c r="D1921" s="17"/>
      <c r="E1921" s="17"/>
      <c r="F1921" s="17"/>
      <c r="G1921" s="23"/>
      <c r="Q1921" s="17"/>
      <c r="R1921" s="17"/>
      <c r="S1921" s="17"/>
      <c r="T1921" s="17"/>
      <c r="U1921" s="17"/>
      <c r="V1921" s="17"/>
      <c r="W1921" s="17"/>
      <c r="X1921" s="17"/>
      <c r="Y1921" s="17"/>
      <c r="Z1921" s="17"/>
      <c r="AA1921" s="17"/>
    </row>
    <row r="1922" spans="1:27" customFormat="1" x14ac:dyDescent="0.2">
      <c r="A1922" s="17"/>
      <c r="B1922" s="17"/>
      <c r="C1922" s="17"/>
      <c r="D1922" s="17"/>
      <c r="E1922" s="17"/>
      <c r="F1922" s="17"/>
      <c r="G1922" s="23"/>
      <c r="Q1922" s="17"/>
      <c r="R1922" s="17"/>
      <c r="S1922" s="17"/>
      <c r="T1922" s="17"/>
      <c r="U1922" s="17"/>
      <c r="V1922" s="17"/>
      <c r="W1922" s="17"/>
      <c r="X1922" s="17"/>
      <c r="Y1922" s="17"/>
      <c r="Z1922" s="17"/>
      <c r="AA1922" s="17"/>
    </row>
    <row r="1923" spans="1:27" customFormat="1" x14ac:dyDescent="0.2">
      <c r="A1923" s="17"/>
      <c r="B1923" s="17"/>
      <c r="C1923" s="17"/>
      <c r="D1923" s="17"/>
      <c r="E1923" s="17"/>
      <c r="F1923" s="17"/>
      <c r="G1923" s="23"/>
      <c r="Q1923" s="17"/>
      <c r="R1923" s="17"/>
      <c r="S1923" s="17"/>
      <c r="T1923" s="17"/>
      <c r="U1923" s="17"/>
      <c r="V1923" s="17"/>
      <c r="W1923" s="17"/>
      <c r="X1923" s="17"/>
      <c r="Y1923" s="17"/>
      <c r="Z1923" s="17"/>
      <c r="AA1923" s="17"/>
    </row>
    <row r="1924" spans="1:27" customFormat="1" x14ac:dyDescent="0.2">
      <c r="A1924" s="17"/>
      <c r="B1924" s="17"/>
      <c r="C1924" s="17"/>
      <c r="D1924" s="17"/>
      <c r="E1924" s="17"/>
      <c r="F1924" s="17"/>
      <c r="G1924" s="23"/>
      <c r="Q1924" s="17"/>
      <c r="R1924" s="17"/>
      <c r="S1924" s="17"/>
      <c r="T1924" s="17"/>
      <c r="U1924" s="17"/>
      <c r="V1924" s="17"/>
      <c r="W1924" s="17"/>
      <c r="X1924" s="17"/>
      <c r="Y1924" s="17"/>
      <c r="Z1924" s="17"/>
      <c r="AA1924" s="17"/>
    </row>
    <row r="1925" spans="1:27" customFormat="1" x14ac:dyDescent="0.2">
      <c r="A1925" s="17"/>
      <c r="B1925" s="17"/>
      <c r="C1925" s="17"/>
      <c r="D1925" s="17"/>
      <c r="E1925" s="17"/>
      <c r="F1925" s="17"/>
      <c r="G1925" s="23"/>
      <c r="Q1925" s="17"/>
      <c r="R1925" s="17"/>
      <c r="S1925" s="17"/>
      <c r="T1925" s="17"/>
      <c r="U1925" s="17"/>
      <c r="V1925" s="17"/>
      <c r="W1925" s="17"/>
      <c r="X1925" s="17"/>
      <c r="Y1925" s="17"/>
      <c r="Z1925" s="17"/>
      <c r="AA1925" s="17"/>
    </row>
    <row r="1926" spans="1:27" customFormat="1" x14ac:dyDescent="0.2">
      <c r="A1926" s="17"/>
      <c r="B1926" s="17"/>
      <c r="C1926" s="17"/>
      <c r="D1926" s="17"/>
      <c r="E1926" s="17"/>
      <c r="F1926" s="17"/>
      <c r="G1926" s="23"/>
      <c r="Q1926" s="17"/>
      <c r="R1926" s="17"/>
      <c r="S1926" s="17"/>
      <c r="T1926" s="17"/>
      <c r="U1926" s="17"/>
      <c r="V1926" s="17"/>
      <c r="W1926" s="17"/>
      <c r="X1926" s="17"/>
      <c r="Y1926" s="17"/>
      <c r="Z1926" s="17"/>
      <c r="AA1926" s="17"/>
    </row>
    <row r="1927" spans="1:27" customFormat="1" x14ac:dyDescent="0.2">
      <c r="A1927" s="17"/>
      <c r="B1927" s="17"/>
      <c r="C1927" s="17"/>
      <c r="D1927" s="17"/>
      <c r="E1927" s="17"/>
      <c r="F1927" s="17"/>
      <c r="G1927" s="23"/>
      <c r="Q1927" s="17"/>
      <c r="R1927" s="17"/>
      <c r="S1927" s="17"/>
      <c r="T1927" s="17"/>
      <c r="U1927" s="17"/>
      <c r="V1927" s="17"/>
      <c r="W1927" s="17"/>
      <c r="X1927" s="17"/>
      <c r="Y1927" s="17"/>
      <c r="Z1927" s="17"/>
      <c r="AA1927" s="17"/>
    </row>
    <row r="1928" spans="1:27" customFormat="1" x14ac:dyDescent="0.2">
      <c r="A1928" s="17"/>
      <c r="B1928" s="17"/>
      <c r="C1928" s="17"/>
      <c r="D1928" s="17"/>
      <c r="E1928" s="17"/>
      <c r="F1928" s="17"/>
      <c r="G1928" s="23"/>
      <c r="Q1928" s="17"/>
      <c r="R1928" s="17"/>
      <c r="S1928" s="17"/>
      <c r="T1928" s="17"/>
      <c r="U1928" s="17"/>
      <c r="V1928" s="17"/>
      <c r="W1928" s="17"/>
      <c r="X1928" s="17"/>
      <c r="Y1928" s="17"/>
      <c r="Z1928" s="17"/>
      <c r="AA1928" s="17"/>
    </row>
    <row r="1929" spans="1:27" customFormat="1" x14ac:dyDescent="0.2">
      <c r="A1929" s="17"/>
      <c r="B1929" s="17"/>
      <c r="C1929" s="17"/>
      <c r="D1929" s="17"/>
      <c r="E1929" s="17"/>
      <c r="F1929" s="17"/>
      <c r="G1929" s="23"/>
      <c r="Q1929" s="17"/>
      <c r="R1929" s="17"/>
      <c r="S1929" s="17"/>
      <c r="T1929" s="17"/>
      <c r="U1929" s="17"/>
      <c r="V1929" s="17"/>
      <c r="W1929" s="17"/>
      <c r="X1929" s="17"/>
      <c r="Y1929" s="17"/>
      <c r="Z1929" s="17"/>
      <c r="AA1929" s="17"/>
    </row>
    <row r="1930" spans="1:27" customFormat="1" x14ac:dyDescent="0.2">
      <c r="A1930" s="17"/>
      <c r="B1930" s="17"/>
      <c r="C1930" s="17"/>
      <c r="D1930" s="17"/>
      <c r="E1930" s="17"/>
      <c r="F1930" s="17"/>
      <c r="G1930" s="23"/>
      <c r="Q1930" s="17"/>
      <c r="R1930" s="17"/>
      <c r="S1930" s="17"/>
      <c r="T1930" s="17"/>
      <c r="U1930" s="17"/>
      <c r="V1930" s="17"/>
      <c r="W1930" s="17"/>
      <c r="X1930" s="17"/>
      <c r="Y1930" s="17"/>
      <c r="Z1930" s="17"/>
      <c r="AA1930" s="17"/>
    </row>
    <row r="1931" spans="1:27" customFormat="1" x14ac:dyDescent="0.2">
      <c r="A1931" s="17"/>
      <c r="B1931" s="17"/>
      <c r="C1931" s="17"/>
      <c r="D1931" s="17"/>
      <c r="E1931" s="17"/>
      <c r="F1931" s="17"/>
      <c r="G1931" s="23"/>
      <c r="Q1931" s="17"/>
      <c r="R1931" s="17"/>
      <c r="S1931" s="17"/>
      <c r="T1931" s="17"/>
      <c r="U1931" s="17"/>
      <c r="V1931" s="17"/>
      <c r="W1931" s="17"/>
      <c r="X1931" s="17"/>
      <c r="Y1931" s="17"/>
      <c r="Z1931" s="17"/>
      <c r="AA1931" s="17"/>
    </row>
    <row r="1932" spans="1:27" customFormat="1" x14ac:dyDescent="0.2">
      <c r="A1932" s="17"/>
      <c r="B1932" s="17"/>
      <c r="C1932" s="17"/>
      <c r="D1932" s="17"/>
      <c r="E1932" s="17"/>
      <c r="F1932" s="17"/>
      <c r="G1932" s="23"/>
      <c r="Q1932" s="17"/>
      <c r="R1932" s="17"/>
      <c r="S1932" s="17"/>
      <c r="T1932" s="17"/>
      <c r="U1932" s="17"/>
      <c r="V1932" s="17"/>
      <c r="W1932" s="17"/>
      <c r="X1932" s="17"/>
      <c r="Y1932" s="17"/>
      <c r="Z1932" s="17"/>
      <c r="AA1932" s="17"/>
    </row>
    <row r="1933" spans="1:27" customFormat="1" x14ac:dyDescent="0.2">
      <c r="A1933" s="17"/>
      <c r="B1933" s="17"/>
      <c r="C1933" s="17"/>
      <c r="D1933" s="17"/>
      <c r="E1933" s="17"/>
      <c r="F1933" s="17"/>
      <c r="G1933" s="23"/>
      <c r="Q1933" s="17"/>
      <c r="R1933" s="17"/>
      <c r="S1933" s="17"/>
      <c r="T1933" s="17"/>
      <c r="U1933" s="17"/>
      <c r="V1933" s="17"/>
      <c r="W1933" s="17"/>
      <c r="X1933" s="17"/>
      <c r="Y1933" s="17"/>
      <c r="Z1933" s="17"/>
      <c r="AA1933" s="17"/>
    </row>
    <row r="1934" spans="1:27" customFormat="1" x14ac:dyDescent="0.2">
      <c r="A1934" s="17"/>
      <c r="B1934" s="17"/>
      <c r="C1934" s="17"/>
      <c r="D1934" s="17"/>
      <c r="E1934" s="17"/>
      <c r="F1934" s="17"/>
      <c r="G1934" s="23"/>
      <c r="Q1934" s="17"/>
      <c r="R1934" s="17"/>
      <c r="S1934" s="17"/>
      <c r="T1934" s="17"/>
      <c r="U1934" s="17"/>
      <c r="V1934" s="17"/>
      <c r="W1934" s="17"/>
      <c r="X1934" s="17"/>
      <c r="Y1934" s="17"/>
      <c r="Z1934" s="17"/>
      <c r="AA1934" s="17"/>
    </row>
    <row r="1935" spans="1:27" customFormat="1" x14ac:dyDescent="0.2">
      <c r="A1935" s="17"/>
      <c r="B1935" s="17"/>
      <c r="C1935" s="17"/>
      <c r="D1935" s="17"/>
      <c r="E1935" s="17"/>
      <c r="F1935" s="17"/>
      <c r="G1935" s="23"/>
      <c r="Q1935" s="17"/>
      <c r="R1935" s="17"/>
      <c r="S1935" s="17"/>
      <c r="T1935" s="17"/>
      <c r="U1935" s="17"/>
      <c r="V1935" s="17"/>
      <c r="W1935" s="17"/>
      <c r="X1935" s="17"/>
      <c r="Y1935" s="17"/>
      <c r="Z1935" s="17"/>
      <c r="AA1935" s="17"/>
    </row>
    <row r="1936" spans="1:27" customFormat="1" x14ac:dyDescent="0.2">
      <c r="A1936" s="17"/>
      <c r="B1936" s="17"/>
      <c r="C1936" s="17"/>
      <c r="D1936" s="17"/>
      <c r="E1936" s="17"/>
      <c r="F1936" s="17"/>
      <c r="G1936" s="23"/>
      <c r="Q1936" s="17"/>
      <c r="R1936" s="17"/>
      <c r="S1936" s="17"/>
      <c r="T1936" s="17"/>
      <c r="U1936" s="17"/>
      <c r="V1936" s="17"/>
      <c r="W1936" s="17"/>
      <c r="X1936" s="17"/>
      <c r="Y1936" s="17"/>
      <c r="Z1936" s="17"/>
      <c r="AA1936" s="17"/>
    </row>
    <row r="1937" spans="1:27" customFormat="1" x14ac:dyDescent="0.2">
      <c r="A1937" s="17"/>
      <c r="B1937" s="17"/>
      <c r="C1937" s="17"/>
      <c r="D1937" s="17"/>
      <c r="E1937" s="17"/>
      <c r="F1937" s="17"/>
      <c r="G1937" s="23"/>
      <c r="Q1937" s="17"/>
      <c r="R1937" s="17"/>
      <c r="S1937" s="17"/>
      <c r="T1937" s="17"/>
      <c r="U1937" s="17"/>
      <c r="V1937" s="17"/>
      <c r="W1937" s="17"/>
      <c r="X1937" s="17"/>
      <c r="Y1937" s="17"/>
      <c r="Z1937" s="17"/>
      <c r="AA1937" s="17"/>
    </row>
    <row r="1938" spans="1:27" customFormat="1" x14ac:dyDescent="0.2">
      <c r="A1938" s="17"/>
      <c r="B1938" s="17"/>
      <c r="C1938" s="17"/>
      <c r="D1938" s="17"/>
      <c r="E1938" s="17"/>
      <c r="F1938" s="17"/>
      <c r="G1938" s="23"/>
      <c r="Q1938" s="17"/>
      <c r="R1938" s="17"/>
      <c r="S1938" s="17"/>
      <c r="T1938" s="17"/>
      <c r="U1938" s="17"/>
      <c r="V1938" s="17"/>
      <c r="W1938" s="17"/>
      <c r="X1938" s="17"/>
      <c r="Y1938" s="17"/>
      <c r="Z1938" s="17"/>
      <c r="AA1938" s="17"/>
    </row>
    <row r="1939" spans="1:27" customFormat="1" x14ac:dyDescent="0.2">
      <c r="A1939" s="17"/>
      <c r="B1939" s="17"/>
      <c r="C1939" s="17"/>
      <c r="D1939" s="17"/>
      <c r="E1939" s="17"/>
      <c r="F1939" s="17"/>
      <c r="G1939" s="23"/>
      <c r="Q1939" s="17"/>
      <c r="R1939" s="17"/>
      <c r="S1939" s="17"/>
      <c r="T1939" s="17"/>
      <c r="U1939" s="17"/>
      <c r="V1939" s="17"/>
      <c r="W1939" s="17"/>
      <c r="X1939" s="17"/>
      <c r="Y1939" s="17"/>
      <c r="Z1939" s="17"/>
      <c r="AA1939" s="17"/>
    </row>
    <row r="1940" spans="1:27" customFormat="1" x14ac:dyDescent="0.2">
      <c r="A1940" s="17"/>
      <c r="B1940" s="17"/>
      <c r="C1940" s="17"/>
      <c r="D1940" s="17"/>
      <c r="E1940" s="17"/>
      <c r="F1940" s="17"/>
      <c r="G1940" s="23"/>
      <c r="Q1940" s="17"/>
      <c r="R1940" s="17"/>
      <c r="S1940" s="17"/>
      <c r="T1940" s="17"/>
      <c r="U1940" s="17"/>
      <c r="V1940" s="17"/>
      <c r="W1940" s="17"/>
      <c r="X1940" s="17"/>
      <c r="Y1940" s="17"/>
      <c r="Z1940" s="17"/>
      <c r="AA1940" s="17"/>
    </row>
    <row r="1941" spans="1:27" customFormat="1" x14ac:dyDescent="0.2">
      <c r="A1941" s="17"/>
      <c r="B1941" s="17"/>
      <c r="C1941" s="17"/>
      <c r="D1941" s="17"/>
      <c r="E1941" s="17"/>
      <c r="F1941" s="17"/>
      <c r="G1941" s="23"/>
      <c r="Q1941" s="17"/>
      <c r="R1941" s="17"/>
      <c r="S1941" s="17"/>
      <c r="T1941" s="17"/>
      <c r="U1941" s="17"/>
      <c r="V1941" s="17"/>
      <c r="W1941" s="17"/>
      <c r="X1941" s="17"/>
      <c r="Y1941" s="17"/>
      <c r="Z1941" s="17"/>
      <c r="AA1941" s="17"/>
    </row>
    <row r="1942" spans="1:27" customFormat="1" x14ac:dyDescent="0.2">
      <c r="A1942" s="17"/>
      <c r="B1942" s="17"/>
      <c r="C1942" s="17"/>
      <c r="D1942" s="17"/>
      <c r="E1942" s="17"/>
      <c r="F1942" s="17"/>
      <c r="G1942" s="23"/>
      <c r="Q1942" s="17"/>
      <c r="R1942" s="17"/>
      <c r="S1942" s="17"/>
      <c r="T1942" s="17"/>
      <c r="U1942" s="17"/>
      <c r="V1942" s="17"/>
      <c r="W1942" s="17"/>
      <c r="X1942" s="17"/>
      <c r="Y1942" s="17"/>
      <c r="Z1942" s="17"/>
      <c r="AA1942" s="17"/>
    </row>
    <row r="1943" spans="1:27" customFormat="1" x14ac:dyDescent="0.2">
      <c r="A1943" s="17"/>
      <c r="B1943" s="17"/>
      <c r="C1943" s="17"/>
      <c r="D1943" s="17"/>
      <c r="E1943" s="17"/>
      <c r="F1943" s="17"/>
      <c r="G1943" s="23"/>
      <c r="Q1943" s="17"/>
      <c r="R1943" s="17"/>
      <c r="S1943" s="17"/>
      <c r="T1943" s="17"/>
      <c r="U1943" s="17"/>
      <c r="V1943" s="17"/>
      <c r="W1943" s="17"/>
      <c r="X1943" s="17"/>
      <c r="Y1943" s="17"/>
      <c r="Z1943" s="17"/>
      <c r="AA1943" s="17"/>
    </row>
    <row r="1944" spans="1:27" customFormat="1" x14ac:dyDescent="0.2">
      <c r="A1944" s="17"/>
      <c r="B1944" s="17"/>
      <c r="C1944" s="17"/>
      <c r="D1944" s="17"/>
      <c r="E1944" s="17"/>
      <c r="F1944" s="17"/>
      <c r="G1944" s="23"/>
      <c r="Q1944" s="17"/>
      <c r="R1944" s="17"/>
      <c r="S1944" s="17"/>
      <c r="T1944" s="17"/>
      <c r="U1944" s="17"/>
      <c r="V1944" s="17"/>
      <c r="W1944" s="17"/>
      <c r="X1944" s="17"/>
      <c r="Y1944" s="17"/>
      <c r="Z1944" s="17"/>
      <c r="AA1944" s="17"/>
    </row>
    <row r="1945" spans="1:27" customFormat="1" x14ac:dyDescent="0.2">
      <c r="A1945" s="17"/>
      <c r="B1945" s="17"/>
      <c r="C1945" s="17"/>
      <c r="D1945" s="17"/>
      <c r="E1945" s="17"/>
      <c r="F1945" s="17"/>
      <c r="G1945" s="23"/>
      <c r="Q1945" s="17"/>
      <c r="R1945" s="17"/>
      <c r="S1945" s="17"/>
      <c r="T1945" s="17"/>
      <c r="U1945" s="17"/>
      <c r="V1945" s="17"/>
      <c r="W1945" s="17"/>
      <c r="X1945" s="17"/>
      <c r="Y1945" s="17"/>
      <c r="Z1945" s="17"/>
      <c r="AA1945" s="17"/>
    </row>
    <row r="1946" spans="1:27" customFormat="1" x14ac:dyDescent="0.2">
      <c r="A1946" s="17"/>
      <c r="B1946" s="17"/>
      <c r="C1946" s="17"/>
      <c r="D1946" s="17"/>
      <c r="E1946" s="17"/>
      <c r="F1946" s="17"/>
      <c r="G1946" s="23"/>
      <c r="Q1946" s="17"/>
      <c r="R1946" s="17"/>
      <c r="S1946" s="17"/>
      <c r="T1946" s="17"/>
      <c r="U1946" s="17"/>
      <c r="V1946" s="17"/>
      <c r="W1946" s="17"/>
      <c r="X1946" s="17"/>
      <c r="Y1946" s="17"/>
      <c r="Z1946" s="17"/>
      <c r="AA1946" s="17"/>
    </row>
    <row r="1947" spans="1:27" customFormat="1" x14ac:dyDescent="0.2">
      <c r="A1947" s="17"/>
      <c r="B1947" s="17"/>
      <c r="C1947" s="17"/>
      <c r="D1947" s="17"/>
      <c r="E1947" s="17"/>
      <c r="F1947" s="17"/>
      <c r="G1947" s="23"/>
      <c r="Q1947" s="17"/>
      <c r="R1947" s="17"/>
      <c r="S1947" s="17"/>
      <c r="T1947" s="17"/>
      <c r="U1947" s="17"/>
      <c r="V1947" s="17"/>
      <c r="W1947" s="17"/>
      <c r="X1947" s="17"/>
      <c r="Y1947" s="17"/>
      <c r="Z1947" s="17"/>
      <c r="AA1947" s="17"/>
    </row>
    <row r="1948" spans="1:27" customFormat="1" x14ac:dyDescent="0.2">
      <c r="A1948" s="17"/>
      <c r="B1948" s="17"/>
      <c r="C1948" s="17"/>
      <c r="D1948" s="17"/>
      <c r="E1948" s="17"/>
      <c r="F1948" s="17"/>
      <c r="G1948" s="23"/>
      <c r="Q1948" s="17"/>
      <c r="R1948" s="17"/>
      <c r="S1948" s="17"/>
      <c r="T1948" s="17"/>
      <c r="U1948" s="17"/>
      <c r="V1948" s="17"/>
      <c r="W1948" s="17"/>
      <c r="X1948" s="17"/>
      <c r="Y1948" s="17"/>
      <c r="Z1948" s="17"/>
      <c r="AA1948" s="17"/>
    </row>
    <row r="1949" spans="1:27" customFormat="1" x14ac:dyDescent="0.2">
      <c r="A1949" s="17"/>
      <c r="B1949" s="17"/>
      <c r="C1949" s="17"/>
      <c r="D1949" s="17"/>
      <c r="E1949" s="17"/>
      <c r="F1949" s="17"/>
      <c r="G1949" s="23"/>
      <c r="Q1949" s="17"/>
      <c r="R1949" s="17"/>
      <c r="S1949" s="17"/>
      <c r="T1949" s="17"/>
      <c r="U1949" s="17"/>
      <c r="V1949" s="17"/>
      <c r="W1949" s="17"/>
      <c r="X1949" s="17"/>
      <c r="Y1949" s="17"/>
      <c r="Z1949" s="17"/>
      <c r="AA1949" s="17"/>
    </row>
    <row r="1950" spans="1:27" customFormat="1" x14ac:dyDescent="0.2">
      <c r="A1950" s="17"/>
      <c r="B1950" s="17"/>
      <c r="C1950" s="17"/>
      <c r="D1950" s="17"/>
      <c r="E1950" s="17"/>
      <c r="F1950" s="17"/>
      <c r="G1950" s="23"/>
      <c r="Q1950" s="17"/>
      <c r="R1950" s="17"/>
      <c r="S1950" s="17"/>
      <c r="T1950" s="17"/>
      <c r="U1950" s="17"/>
      <c r="V1950" s="17"/>
      <c r="W1950" s="17"/>
      <c r="X1950" s="17"/>
      <c r="Y1950" s="17"/>
      <c r="Z1950" s="17"/>
      <c r="AA1950" s="17"/>
    </row>
    <row r="1951" spans="1:27" customFormat="1" x14ac:dyDescent="0.2">
      <c r="A1951" s="17"/>
      <c r="B1951" s="17"/>
      <c r="C1951" s="17"/>
      <c r="D1951" s="17"/>
      <c r="E1951" s="17"/>
      <c r="F1951" s="17"/>
      <c r="G1951" s="23"/>
      <c r="Q1951" s="17"/>
      <c r="R1951" s="17"/>
      <c r="S1951" s="17"/>
      <c r="T1951" s="17"/>
      <c r="U1951" s="17"/>
      <c r="V1951" s="17"/>
      <c r="W1951" s="17"/>
      <c r="X1951" s="17"/>
      <c r="Y1951" s="17"/>
      <c r="Z1951" s="17"/>
      <c r="AA1951" s="17"/>
    </row>
    <row r="1952" spans="1:27" customFormat="1" x14ac:dyDescent="0.2">
      <c r="A1952" s="17"/>
      <c r="B1952" s="17"/>
      <c r="C1952" s="17"/>
      <c r="D1952" s="17"/>
      <c r="E1952" s="17"/>
      <c r="F1952" s="17"/>
      <c r="G1952" s="23"/>
      <c r="Q1952" s="17"/>
      <c r="R1952" s="17"/>
      <c r="S1952" s="17"/>
      <c r="T1952" s="17"/>
      <c r="U1952" s="17"/>
      <c r="V1952" s="17"/>
      <c r="W1952" s="17"/>
      <c r="X1952" s="17"/>
      <c r="Y1952" s="17"/>
      <c r="Z1952" s="17"/>
      <c r="AA1952" s="17"/>
    </row>
  </sheetData>
  <mergeCells count="58">
    <mergeCell ref="A234:G234"/>
    <mergeCell ref="I234:O234"/>
    <mergeCell ref="A262:G262"/>
    <mergeCell ref="I262:O262"/>
    <mergeCell ref="J215:K215"/>
    <mergeCell ref="M215:N215"/>
    <mergeCell ref="A122:G122"/>
    <mergeCell ref="I122:O122"/>
    <mergeCell ref="A150:G150"/>
    <mergeCell ref="I150:O150"/>
    <mergeCell ref="A178:G178"/>
    <mergeCell ref="I178:O178"/>
    <mergeCell ref="B131:C131"/>
    <mergeCell ref="E131:F131"/>
    <mergeCell ref="J131:K131"/>
    <mergeCell ref="M131:N131"/>
    <mergeCell ref="B159:C159"/>
    <mergeCell ref="E159:F159"/>
    <mergeCell ref="J159:K159"/>
    <mergeCell ref="M159:N159"/>
    <mergeCell ref="A10:G10"/>
    <mergeCell ref="I10:O10"/>
    <mergeCell ref="A38:G38"/>
    <mergeCell ref="I38:O38"/>
    <mergeCell ref="A66:G66"/>
    <mergeCell ref="I66:O66"/>
    <mergeCell ref="B19:C19"/>
    <mergeCell ref="E19:F19"/>
    <mergeCell ref="J19:K19"/>
    <mergeCell ref="M19:N19"/>
    <mergeCell ref="J47:K47"/>
    <mergeCell ref="M47:N47"/>
    <mergeCell ref="M75:N75"/>
    <mergeCell ref="B103:C103"/>
    <mergeCell ref="E103:F103"/>
    <mergeCell ref="J103:K103"/>
    <mergeCell ref="M103:N103"/>
    <mergeCell ref="B75:C75"/>
    <mergeCell ref="E75:F75"/>
    <mergeCell ref="J75:K75"/>
    <mergeCell ref="A94:G94"/>
    <mergeCell ref="I94:O94"/>
    <mergeCell ref="J187:K187"/>
    <mergeCell ref="M187:N187"/>
    <mergeCell ref="B271:C271"/>
    <mergeCell ref="E271:F271"/>
    <mergeCell ref="J271:K271"/>
    <mergeCell ref="M271:N271"/>
    <mergeCell ref="J243:K243"/>
    <mergeCell ref="M243:N243"/>
    <mergeCell ref="B187:C187"/>
    <mergeCell ref="E187:F187"/>
    <mergeCell ref="B215:C215"/>
    <mergeCell ref="E215:F215"/>
    <mergeCell ref="B243:C243"/>
    <mergeCell ref="E243:F243"/>
    <mergeCell ref="A206:G206"/>
    <mergeCell ref="I206:O206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8"/>
  <sheetViews>
    <sheetView topLeftCell="A160" zoomScale="113" zoomScaleNormal="110" workbookViewId="0">
      <selection activeCell="A171" sqref="A171:G171"/>
    </sheetView>
  </sheetViews>
  <sheetFormatPr baseColWidth="10" defaultRowHeight="16" x14ac:dyDescent="0.2"/>
  <cols>
    <col min="1" max="1" width="37" bestFit="1" customWidth="1"/>
    <col min="2" max="5" width="15.83203125" bestFit="1" customWidth="1"/>
    <col min="6" max="6" width="14.83203125" bestFit="1" customWidth="1"/>
    <col min="8" max="8" width="12" bestFit="1" customWidth="1"/>
  </cols>
  <sheetData>
    <row r="1" spans="1:8" x14ac:dyDescent="0.2">
      <c r="A1" s="22" t="s">
        <v>346</v>
      </c>
    </row>
    <row r="2" spans="1:8" x14ac:dyDescent="0.2">
      <c r="A2" s="17" t="s">
        <v>347</v>
      </c>
    </row>
    <row r="3" spans="1:8" x14ac:dyDescent="0.2">
      <c r="A3" s="17" t="s">
        <v>348</v>
      </c>
    </row>
    <row r="4" spans="1:8" x14ac:dyDescent="0.2">
      <c r="A4" s="17" t="s">
        <v>349</v>
      </c>
    </row>
    <row r="5" spans="1:8" x14ac:dyDescent="0.2">
      <c r="A5" s="17" t="s">
        <v>350</v>
      </c>
    </row>
    <row r="6" spans="1:8" x14ac:dyDescent="0.2">
      <c r="A6" s="17" t="s">
        <v>351</v>
      </c>
    </row>
    <row r="9" spans="1:8" ht="16" customHeight="1" x14ac:dyDescent="0.2">
      <c r="A9" s="233" t="s">
        <v>375</v>
      </c>
      <c r="B9" s="233"/>
      <c r="C9" s="233"/>
      <c r="D9" s="233"/>
      <c r="E9" s="233"/>
      <c r="F9" s="233"/>
      <c r="G9" s="233"/>
      <c r="H9" t="s">
        <v>567</v>
      </c>
    </row>
    <row r="10" spans="1:8" x14ac:dyDescent="0.2">
      <c r="A10" s="113" t="s">
        <v>89</v>
      </c>
      <c r="B10" s="114">
        <v>1</v>
      </c>
      <c r="C10" s="114">
        <v>2</v>
      </c>
      <c r="D10" s="114">
        <v>3</v>
      </c>
      <c r="E10" s="114">
        <v>4</v>
      </c>
      <c r="F10" s="114">
        <v>5</v>
      </c>
      <c r="G10" s="115" t="s">
        <v>85</v>
      </c>
    </row>
    <row r="11" spans="1:8" x14ac:dyDescent="0.2">
      <c r="A11" t="s">
        <v>159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154">
        <f>SUM(B11:F11)</f>
        <v>0</v>
      </c>
    </row>
    <row r="12" spans="1:8" x14ac:dyDescent="0.2">
      <c r="A12" t="s">
        <v>160</v>
      </c>
      <c r="B12" s="29">
        <v>0</v>
      </c>
      <c r="C12" s="29">
        <v>0</v>
      </c>
      <c r="D12" s="29">
        <v>1</v>
      </c>
      <c r="E12" s="29">
        <v>8</v>
      </c>
      <c r="F12" s="29">
        <v>1</v>
      </c>
      <c r="G12" s="154">
        <f t="shared" ref="G12:G24" si="0">SUM(B12:F12)</f>
        <v>10</v>
      </c>
    </row>
    <row r="13" spans="1:8" x14ac:dyDescent="0.2">
      <c r="A13" t="s">
        <v>162</v>
      </c>
      <c r="B13" s="29">
        <v>0</v>
      </c>
      <c r="C13" s="29">
        <v>0</v>
      </c>
      <c r="D13" s="29">
        <v>0</v>
      </c>
      <c r="E13" s="29">
        <v>2</v>
      </c>
      <c r="F13" s="29">
        <v>1</v>
      </c>
      <c r="G13" s="154">
        <f t="shared" si="0"/>
        <v>3</v>
      </c>
    </row>
    <row r="14" spans="1:8" x14ac:dyDescent="0.2">
      <c r="A14" t="s">
        <v>164</v>
      </c>
      <c r="B14" s="29">
        <v>0</v>
      </c>
      <c r="C14" s="29">
        <v>0</v>
      </c>
      <c r="D14" s="29">
        <v>1</v>
      </c>
      <c r="E14" s="29">
        <v>1</v>
      </c>
      <c r="F14" s="29">
        <v>0</v>
      </c>
      <c r="G14" s="154">
        <f t="shared" si="0"/>
        <v>2</v>
      </c>
    </row>
    <row r="15" spans="1:8" x14ac:dyDescent="0.2">
      <c r="A15" t="s">
        <v>172</v>
      </c>
      <c r="B15" s="29">
        <v>0</v>
      </c>
      <c r="C15" s="29">
        <v>0</v>
      </c>
      <c r="D15" s="29">
        <v>1</v>
      </c>
      <c r="E15" s="29">
        <v>1</v>
      </c>
      <c r="F15" s="29">
        <v>0</v>
      </c>
      <c r="G15" s="154">
        <f t="shared" si="0"/>
        <v>2</v>
      </c>
    </row>
    <row r="16" spans="1:8" x14ac:dyDescent="0.2">
      <c r="A16" t="s">
        <v>174</v>
      </c>
      <c r="B16" s="29">
        <v>0</v>
      </c>
      <c r="C16" s="29">
        <v>0</v>
      </c>
      <c r="D16" s="29">
        <v>2</v>
      </c>
      <c r="E16" s="29">
        <v>3</v>
      </c>
      <c r="F16" s="29">
        <v>0</v>
      </c>
      <c r="G16" s="154">
        <f t="shared" si="0"/>
        <v>5</v>
      </c>
    </row>
    <row r="17" spans="1:8" x14ac:dyDescent="0.2">
      <c r="A17" s="30" t="s">
        <v>185</v>
      </c>
      <c r="B17" s="30">
        <f>SUM(B11:B16)</f>
        <v>0</v>
      </c>
      <c r="C17" s="30">
        <f t="shared" ref="C17:F17" si="1">SUM(C11:C16)</f>
        <v>0</v>
      </c>
      <c r="D17" s="30">
        <f t="shared" si="1"/>
        <v>5</v>
      </c>
      <c r="E17" s="30">
        <f t="shared" si="1"/>
        <v>15</v>
      </c>
      <c r="F17" s="30">
        <f t="shared" si="1"/>
        <v>2</v>
      </c>
      <c r="G17" s="154">
        <f t="shared" si="0"/>
        <v>22</v>
      </c>
    </row>
    <row r="18" spans="1:8" x14ac:dyDescent="0.2">
      <c r="A18" s="30" t="s">
        <v>186</v>
      </c>
      <c r="B18" s="155">
        <f>B17/G17*100</f>
        <v>0</v>
      </c>
      <c r="C18" s="155">
        <f>C17/G17*100</f>
        <v>0</v>
      </c>
      <c r="D18" s="155">
        <f>D17/G17*100</f>
        <v>22.727272727272727</v>
      </c>
      <c r="E18" s="155">
        <f>E17/G17*100</f>
        <v>68.181818181818173</v>
      </c>
      <c r="F18" s="155">
        <f>F17/G17*100</f>
        <v>9.0909090909090917</v>
      </c>
      <c r="G18" s="154">
        <f t="shared" si="0"/>
        <v>100</v>
      </c>
    </row>
    <row r="19" spans="1:8" x14ac:dyDescent="0.2">
      <c r="A19" s="156" t="s">
        <v>528</v>
      </c>
      <c r="B19" s="236">
        <f>B18+C18</f>
        <v>0</v>
      </c>
      <c r="C19" s="236"/>
      <c r="D19" s="196">
        <f>D18</f>
        <v>22.727272727272727</v>
      </c>
      <c r="E19" s="236">
        <f>E18+F18</f>
        <v>77.272727272727266</v>
      </c>
      <c r="F19" s="236"/>
      <c r="G19" s="154"/>
    </row>
    <row r="20" spans="1:8" x14ac:dyDescent="0.2">
      <c r="A20" t="s">
        <v>176</v>
      </c>
      <c r="B20" s="29">
        <v>0</v>
      </c>
      <c r="C20" s="29">
        <v>0</v>
      </c>
      <c r="D20" s="29">
        <v>1</v>
      </c>
      <c r="E20" s="29">
        <v>6</v>
      </c>
      <c r="F20" s="29">
        <v>2</v>
      </c>
      <c r="G20" s="154">
        <f t="shared" si="0"/>
        <v>9</v>
      </c>
    </row>
    <row r="21" spans="1:8" x14ac:dyDescent="0.2">
      <c r="A21" t="s">
        <v>55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154">
        <f t="shared" si="0"/>
        <v>0</v>
      </c>
    </row>
    <row r="22" spans="1:8" x14ac:dyDescent="0.2">
      <c r="A22" t="s">
        <v>56</v>
      </c>
      <c r="B22" s="29">
        <v>0</v>
      </c>
      <c r="C22" s="29">
        <v>0</v>
      </c>
      <c r="D22" s="29">
        <v>2</v>
      </c>
      <c r="E22" s="29">
        <v>3</v>
      </c>
      <c r="F22" s="29">
        <v>0</v>
      </c>
      <c r="G22" s="154">
        <f t="shared" si="0"/>
        <v>5</v>
      </c>
    </row>
    <row r="23" spans="1:8" x14ac:dyDescent="0.2">
      <c r="A23" t="s">
        <v>183</v>
      </c>
      <c r="B23" s="29">
        <v>0</v>
      </c>
      <c r="C23" s="29">
        <v>0</v>
      </c>
      <c r="D23" s="29">
        <v>2</v>
      </c>
      <c r="E23" s="29">
        <v>6</v>
      </c>
      <c r="F23" s="29">
        <v>0</v>
      </c>
      <c r="G23" s="154">
        <f t="shared" si="0"/>
        <v>8</v>
      </c>
    </row>
    <row r="24" spans="1:8" x14ac:dyDescent="0.2">
      <c r="A24" t="s">
        <v>16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154">
        <f t="shared" si="0"/>
        <v>0</v>
      </c>
    </row>
    <row r="25" spans="1:8" x14ac:dyDescent="0.2">
      <c r="A25" s="33" t="s">
        <v>152</v>
      </c>
      <c r="B25" s="32">
        <f>SUM(B20:B24)</f>
        <v>0</v>
      </c>
      <c r="C25" s="32">
        <f t="shared" ref="C25:F25" si="2">SUM(C20:C24)</f>
        <v>0</v>
      </c>
      <c r="D25" s="32">
        <f t="shared" si="2"/>
        <v>5</v>
      </c>
      <c r="E25" s="32">
        <f t="shared" si="2"/>
        <v>15</v>
      </c>
      <c r="F25" s="32">
        <f t="shared" si="2"/>
        <v>2</v>
      </c>
      <c r="G25" s="117">
        <f>SUM(B25:F25)</f>
        <v>22</v>
      </c>
    </row>
    <row r="26" spans="1:8" x14ac:dyDescent="0.2">
      <c r="E26" s="237" t="s">
        <v>450</v>
      </c>
      <c r="F26" s="237"/>
      <c r="G26">
        <v>1</v>
      </c>
    </row>
    <row r="27" spans="1:8" x14ac:dyDescent="0.2">
      <c r="A27" s="233" t="s">
        <v>377</v>
      </c>
      <c r="B27" s="233"/>
      <c r="C27" s="233"/>
      <c r="D27" s="233"/>
      <c r="E27" s="233"/>
      <c r="F27" s="233"/>
      <c r="G27" s="233"/>
      <c r="H27" t="s">
        <v>579</v>
      </c>
    </row>
    <row r="28" spans="1:8" x14ac:dyDescent="0.2">
      <c r="A28" s="113" t="s">
        <v>89</v>
      </c>
      <c r="B28" s="114">
        <v>1</v>
      </c>
      <c r="C28" s="114">
        <v>2</v>
      </c>
      <c r="D28" s="114">
        <v>3</v>
      </c>
      <c r="E28" s="114">
        <v>4</v>
      </c>
      <c r="F28" s="114">
        <v>5</v>
      </c>
      <c r="G28" s="115" t="s">
        <v>85</v>
      </c>
    </row>
    <row r="29" spans="1:8" x14ac:dyDescent="0.2">
      <c r="A29" t="s">
        <v>159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154">
        <f>SUM(B29:F29)</f>
        <v>0</v>
      </c>
    </row>
    <row r="30" spans="1:8" x14ac:dyDescent="0.2">
      <c r="A30" t="s">
        <v>160</v>
      </c>
      <c r="B30" s="29">
        <v>0</v>
      </c>
      <c r="C30" s="29">
        <v>1</v>
      </c>
      <c r="D30" s="29">
        <v>4</v>
      </c>
      <c r="E30" s="29">
        <v>3</v>
      </c>
      <c r="F30" s="29">
        <v>2</v>
      </c>
      <c r="G30" s="154">
        <f t="shared" ref="G30:G42" si="3">SUM(B30:F30)</f>
        <v>10</v>
      </c>
    </row>
    <row r="31" spans="1:8" x14ac:dyDescent="0.2">
      <c r="A31" t="s">
        <v>162</v>
      </c>
      <c r="B31" s="29">
        <v>0</v>
      </c>
      <c r="C31" s="29">
        <v>1</v>
      </c>
      <c r="D31" s="29">
        <v>0</v>
      </c>
      <c r="E31" s="29">
        <v>1</v>
      </c>
      <c r="F31" s="29">
        <v>1</v>
      </c>
      <c r="G31" s="154">
        <f t="shared" si="3"/>
        <v>3</v>
      </c>
    </row>
    <row r="32" spans="1:8" x14ac:dyDescent="0.2">
      <c r="A32" t="s">
        <v>164</v>
      </c>
      <c r="B32" s="29">
        <v>0</v>
      </c>
      <c r="C32" s="29">
        <v>0</v>
      </c>
      <c r="D32" s="29">
        <v>1</v>
      </c>
      <c r="E32" s="29">
        <v>1</v>
      </c>
      <c r="F32" s="29">
        <v>0</v>
      </c>
      <c r="G32" s="154">
        <f t="shared" si="3"/>
        <v>2</v>
      </c>
    </row>
    <row r="33" spans="1:8" x14ac:dyDescent="0.2">
      <c r="A33" t="s">
        <v>172</v>
      </c>
      <c r="B33" s="29">
        <v>1</v>
      </c>
      <c r="C33" s="29">
        <v>1</v>
      </c>
      <c r="D33" s="29">
        <v>0</v>
      </c>
      <c r="E33" s="29">
        <v>0</v>
      </c>
      <c r="F33" s="29">
        <v>0</v>
      </c>
      <c r="G33" s="154">
        <f t="shared" si="3"/>
        <v>2</v>
      </c>
    </row>
    <row r="34" spans="1:8" x14ac:dyDescent="0.2">
      <c r="A34" t="s">
        <v>174</v>
      </c>
      <c r="B34" s="29">
        <v>0</v>
      </c>
      <c r="C34" s="29">
        <v>0</v>
      </c>
      <c r="D34" s="29">
        <v>0</v>
      </c>
      <c r="E34" s="29">
        <v>3</v>
      </c>
      <c r="F34" s="29">
        <v>2</v>
      </c>
      <c r="G34" s="154">
        <f t="shared" si="3"/>
        <v>5</v>
      </c>
    </row>
    <row r="35" spans="1:8" x14ac:dyDescent="0.2">
      <c r="A35" s="30" t="s">
        <v>185</v>
      </c>
      <c r="B35" s="30">
        <f>SUM(B29:B34)</f>
        <v>1</v>
      </c>
      <c r="C35" s="30">
        <f t="shared" ref="C35" si="4">SUM(C29:C34)</f>
        <v>3</v>
      </c>
      <c r="D35" s="30">
        <f t="shared" ref="D35" si="5">SUM(D29:D34)</f>
        <v>5</v>
      </c>
      <c r="E35" s="30">
        <f t="shared" ref="E35" si="6">SUM(E29:E34)</f>
        <v>8</v>
      </c>
      <c r="F35" s="30">
        <f t="shared" ref="F35" si="7">SUM(F29:F34)</f>
        <v>5</v>
      </c>
      <c r="G35" s="154">
        <f t="shared" si="3"/>
        <v>22</v>
      </c>
    </row>
    <row r="36" spans="1:8" x14ac:dyDescent="0.2">
      <c r="A36" s="30" t="s">
        <v>186</v>
      </c>
      <c r="B36" s="36">
        <f>B35/G35*100</f>
        <v>4.5454545454545459</v>
      </c>
      <c r="C36" s="36">
        <f>C35/G35*100</f>
        <v>13.636363636363635</v>
      </c>
      <c r="D36" s="36">
        <f>D35/G35*100</f>
        <v>22.727272727272727</v>
      </c>
      <c r="E36" s="36">
        <f>E35/G35*100</f>
        <v>36.363636363636367</v>
      </c>
      <c r="F36" s="36">
        <f>F35/G35*100</f>
        <v>22.727272727272727</v>
      </c>
      <c r="G36" s="154">
        <f t="shared" si="3"/>
        <v>100</v>
      </c>
    </row>
    <row r="37" spans="1:8" x14ac:dyDescent="0.2">
      <c r="A37" s="156" t="s">
        <v>528</v>
      </c>
      <c r="B37" s="232">
        <f>B36+C36</f>
        <v>18.18181818181818</v>
      </c>
      <c r="C37" s="232"/>
      <c r="D37" s="157">
        <f>D36</f>
        <v>22.727272727272727</v>
      </c>
      <c r="E37" s="232">
        <f>E36+F36</f>
        <v>59.090909090909093</v>
      </c>
      <c r="F37" s="232"/>
      <c r="G37" s="154"/>
    </row>
    <row r="38" spans="1:8" x14ac:dyDescent="0.2">
      <c r="A38" t="s">
        <v>176</v>
      </c>
      <c r="B38" s="29">
        <v>0</v>
      </c>
      <c r="C38" s="29">
        <v>2</v>
      </c>
      <c r="D38" s="29">
        <v>4</v>
      </c>
      <c r="E38" s="29">
        <v>2</v>
      </c>
      <c r="F38" s="29">
        <v>1</v>
      </c>
      <c r="G38" s="154">
        <f t="shared" si="3"/>
        <v>9</v>
      </c>
    </row>
    <row r="39" spans="1:8" x14ac:dyDescent="0.2">
      <c r="A39" t="s">
        <v>55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154">
        <f t="shared" si="3"/>
        <v>0</v>
      </c>
    </row>
    <row r="40" spans="1:8" x14ac:dyDescent="0.2">
      <c r="A40" t="s">
        <v>56</v>
      </c>
      <c r="B40" s="29">
        <v>0</v>
      </c>
      <c r="C40" s="29">
        <v>1</v>
      </c>
      <c r="D40" s="29">
        <v>0</v>
      </c>
      <c r="E40" s="29">
        <v>2</v>
      </c>
      <c r="F40" s="29">
        <v>2</v>
      </c>
      <c r="G40" s="154">
        <f t="shared" si="3"/>
        <v>5</v>
      </c>
    </row>
    <row r="41" spans="1:8" x14ac:dyDescent="0.2">
      <c r="A41" t="s">
        <v>183</v>
      </c>
      <c r="B41" s="29">
        <v>1</v>
      </c>
      <c r="C41" s="29">
        <v>0</v>
      </c>
      <c r="D41" s="29">
        <v>1</v>
      </c>
      <c r="E41" s="29">
        <v>4</v>
      </c>
      <c r="F41" s="29">
        <v>2</v>
      </c>
      <c r="G41" s="154">
        <f t="shared" si="3"/>
        <v>8</v>
      </c>
    </row>
    <row r="42" spans="1:8" x14ac:dyDescent="0.2">
      <c r="A42" t="s">
        <v>16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154">
        <f t="shared" si="3"/>
        <v>0</v>
      </c>
    </row>
    <row r="43" spans="1:8" x14ac:dyDescent="0.2">
      <c r="A43" s="33" t="s">
        <v>152</v>
      </c>
      <c r="B43" s="32">
        <f>SUM(B38:B42)</f>
        <v>1</v>
      </c>
      <c r="C43" s="32">
        <f t="shared" ref="C43" si="8">SUM(C38:C42)</f>
        <v>3</v>
      </c>
      <c r="D43" s="32">
        <f t="shared" ref="D43" si="9">SUM(D38:D42)</f>
        <v>5</v>
      </c>
      <c r="E43" s="32">
        <f t="shared" ref="E43" si="10">SUM(E38:E42)</f>
        <v>8</v>
      </c>
      <c r="F43" s="32">
        <f t="shared" ref="F43" si="11">SUM(F38:F42)</f>
        <v>5</v>
      </c>
      <c r="G43" s="117">
        <f>SUM(B43:F43)</f>
        <v>22</v>
      </c>
    </row>
    <row r="44" spans="1:8" x14ac:dyDescent="0.2">
      <c r="E44" s="237" t="s">
        <v>450</v>
      </c>
      <c r="F44" s="237"/>
      <c r="G44">
        <v>1</v>
      </c>
    </row>
    <row r="45" spans="1:8" ht="33" customHeight="1" x14ac:dyDescent="0.2">
      <c r="A45" s="233" t="s">
        <v>378</v>
      </c>
      <c r="B45" s="233"/>
      <c r="C45" s="233"/>
      <c r="D45" s="233"/>
      <c r="E45" s="233"/>
      <c r="F45" s="233"/>
      <c r="G45" s="233"/>
      <c r="H45" t="s">
        <v>602</v>
      </c>
    </row>
    <row r="46" spans="1:8" x14ac:dyDescent="0.2">
      <c r="A46" s="113" t="s">
        <v>89</v>
      </c>
      <c r="B46" s="114">
        <v>1</v>
      </c>
      <c r="C46" s="114">
        <v>2</v>
      </c>
      <c r="D46" s="114">
        <v>3</v>
      </c>
      <c r="E46" s="114">
        <v>4</v>
      </c>
      <c r="F46" s="114">
        <v>5</v>
      </c>
      <c r="G46" s="115" t="s">
        <v>85</v>
      </c>
    </row>
    <row r="47" spans="1:8" x14ac:dyDescent="0.2">
      <c r="A47" t="s">
        <v>159</v>
      </c>
      <c r="B47" s="29">
        <v>1</v>
      </c>
      <c r="C47" s="29">
        <v>0</v>
      </c>
      <c r="D47" s="29">
        <v>0</v>
      </c>
      <c r="E47" s="29">
        <v>0</v>
      </c>
      <c r="F47" s="29">
        <v>0</v>
      </c>
      <c r="G47" s="154">
        <f>SUM(B47:F47)</f>
        <v>1</v>
      </c>
    </row>
    <row r="48" spans="1:8" x14ac:dyDescent="0.2">
      <c r="A48" t="s">
        <v>160</v>
      </c>
      <c r="B48" s="29">
        <v>1</v>
      </c>
      <c r="C48" s="29">
        <v>2</v>
      </c>
      <c r="D48" s="29">
        <v>3</v>
      </c>
      <c r="E48" s="29">
        <v>2</v>
      </c>
      <c r="F48" s="29">
        <v>1</v>
      </c>
      <c r="G48" s="154">
        <f t="shared" ref="G48:G60" si="12">SUM(B48:F48)</f>
        <v>9</v>
      </c>
    </row>
    <row r="49" spans="1:8" x14ac:dyDescent="0.2">
      <c r="A49" t="s">
        <v>162</v>
      </c>
      <c r="B49" s="29">
        <v>0</v>
      </c>
      <c r="C49" s="29">
        <v>2</v>
      </c>
      <c r="D49" s="29">
        <v>0</v>
      </c>
      <c r="E49" s="29">
        <v>1</v>
      </c>
      <c r="F49" s="29">
        <v>0</v>
      </c>
      <c r="G49" s="154">
        <f t="shared" si="12"/>
        <v>3</v>
      </c>
    </row>
    <row r="50" spans="1:8" x14ac:dyDescent="0.2">
      <c r="A50" t="s">
        <v>164</v>
      </c>
      <c r="B50" s="29">
        <v>0</v>
      </c>
      <c r="C50" s="29">
        <v>2</v>
      </c>
      <c r="D50" s="29">
        <v>0</v>
      </c>
      <c r="E50" s="29">
        <v>0</v>
      </c>
      <c r="F50" s="29">
        <v>0</v>
      </c>
      <c r="G50" s="154">
        <f t="shared" si="12"/>
        <v>2</v>
      </c>
    </row>
    <row r="51" spans="1:8" x14ac:dyDescent="0.2">
      <c r="A51" t="s">
        <v>172</v>
      </c>
      <c r="B51" s="29">
        <v>2</v>
      </c>
      <c r="C51" s="29">
        <v>0</v>
      </c>
      <c r="D51" s="29">
        <v>0</v>
      </c>
      <c r="E51" s="29">
        <v>0</v>
      </c>
      <c r="F51" s="29">
        <v>0</v>
      </c>
      <c r="G51" s="154">
        <f t="shared" si="12"/>
        <v>2</v>
      </c>
    </row>
    <row r="52" spans="1:8" x14ac:dyDescent="0.2">
      <c r="A52" t="s">
        <v>174</v>
      </c>
      <c r="B52" s="29">
        <v>1</v>
      </c>
      <c r="C52" s="29">
        <v>3</v>
      </c>
      <c r="D52" s="29">
        <v>1</v>
      </c>
      <c r="E52" s="29">
        <v>0</v>
      </c>
      <c r="F52" s="29">
        <v>0</v>
      </c>
      <c r="G52" s="154">
        <f t="shared" si="12"/>
        <v>5</v>
      </c>
    </row>
    <row r="53" spans="1:8" x14ac:dyDescent="0.2">
      <c r="A53" s="30" t="s">
        <v>185</v>
      </c>
      <c r="B53" s="30">
        <f>SUM(B47:B52)</f>
        <v>5</v>
      </c>
      <c r="C53" s="30">
        <f t="shared" ref="C53" si="13">SUM(C47:C52)</f>
        <v>9</v>
      </c>
      <c r="D53" s="30">
        <f t="shared" ref="D53" si="14">SUM(D47:D52)</f>
        <v>4</v>
      </c>
      <c r="E53" s="30">
        <f t="shared" ref="E53" si="15">SUM(E47:E52)</f>
        <v>3</v>
      </c>
      <c r="F53" s="30">
        <f t="shared" ref="F53" si="16">SUM(F47:F52)</f>
        <v>1</v>
      </c>
      <c r="G53" s="154">
        <f t="shared" si="12"/>
        <v>22</v>
      </c>
    </row>
    <row r="54" spans="1:8" x14ac:dyDescent="0.2">
      <c r="A54" s="30" t="s">
        <v>186</v>
      </c>
      <c r="B54" s="36">
        <f>B53/G53*100</f>
        <v>22.727272727272727</v>
      </c>
      <c r="C54" s="36">
        <f>C53/G53*100</f>
        <v>40.909090909090914</v>
      </c>
      <c r="D54" s="36">
        <f>D53/G53*100</f>
        <v>18.181818181818183</v>
      </c>
      <c r="E54" s="36">
        <f>E53/G53*100</f>
        <v>13.636363636363635</v>
      </c>
      <c r="F54" s="36">
        <f>F53/G53*100</f>
        <v>4.5454545454545459</v>
      </c>
      <c r="G54" s="154">
        <f t="shared" si="12"/>
        <v>100.00000000000001</v>
      </c>
    </row>
    <row r="55" spans="1:8" x14ac:dyDescent="0.2">
      <c r="A55" s="156" t="s">
        <v>528</v>
      </c>
      <c r="B55" s="232">
        <f>B54+C54</f>
        <v>63.63636363636364</v>
      </c>
      <c r="C55" s="232"/>
      <c r="D55" s="157">
        <f>D54</f>
        <v>18.181818181818183</v>
      </c>
      <c r="E55" s="232">
        <f>E54+F54</f>
        <v>18.18181818181818</v>
      </c>
      <c r="F55" s="232"/>
      <c r="G55" s="154"/>
    </row>
    <row r="56" spans="1:8" x14ac:dyDescent="0.2">
      <c r="A56" t="s">
        <v>176</v>
      </c>
      <c r="B56" s="29">
        <v>1</v>
      </c>
      <c r="C56" s="29">
        <v>3</v>
      </c>
      <c r="D56" s="29">
        <v>2</v>
      </c>
      <c r="E56" s="29">
        <v>2</v>
      </c>
      <c r="F56" s="29">
        <v>1</v>
      </c>
      <c r="G56" s="154">
        <f t="shared" si="12"/>
        <v>9</v>
      </c>
    </row>
    <row r="57" spans="1:8" x14ac:dyDescent="0.2">
      <c r="A57" t="s">
        <v>55</v>
      </c>
      <c r="B57" s="29">
        <v>0</v>
      </c>
      <c r="C57" s="29">
        <v>0</v>
      </c>
      <c r="D57" s="29">
        <v>0</v>
      </c>
      <c r="E57" s="29">
        <v>0</v>
      </c>
      <c r="F57" s="29">
        <v>0</v>
      </c>
      <c r="G57" s="154">
        <f t="shared" si="12"/>
        <v>0</v>
      </c>
    </row>
    <row r="58" spans="1:8" x14ac:dyDescent="0.2">
      <c r="A58" t="s">
        <v>56</v>
      </c>
      <c r="B58" s="29">
        <v>1</v>
      </c>
      <c r="C58" s="29">
        <v>2</v>
      </c>
      <c r="D58" s="29">
        <v>1</v>
      </c>
      <c r="E58" s="29">
        <v>1</v>
      </c>
      <c r="F58" s="29">
        <v>0</v>
      </c>
      <c r="G58" s="154">
        <f t="shared" si="12"/>
        <v>5</v>
      </c>
    </row>
    <row r="59" spans="1:8" x14ac:dyDescent="0.2">
      <c r="A59" t="s">
        <v>183</v>
      </c>
      <c r="B59" s="29">
        <v>3</v>
      </c>
      <c r="C59" s="29">
        <v>4</v>
      </c>
      <c r="D59" s="29">
        <v>1</v>
      </c>
      <c r="E59" s="29">
        <v>0</v>
      </c>
      <c r="F59" s="29">
        <v>0</v>
      </c>
      <c r="G59" s="154">
        <f t="shared" si="12"/>
        <v>8</v>
      </c>
    </row>
    <row r="60" spans="1:8" x14ac:dyDescent="0.2">
      <c r="A60" t="s">
        <v>16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154">
        <f t="shared" si="12"/>
        <v>0</v>
      </c>
    </row>
    <row r="61" spans="1:8" x14ac:dyDescent="0.2">
      <c r="A61" s="33" t="s">
        <v>152</v>
      </c>
      <c r="B61" s="32">
        <f>SUM(B56:B60)</f>
        <v>5</v>
      </c>
      <c r="C61" s="32">
        <f t="shared" ref="C61" si="17">SUM(C56:C60)</f>
        <v>9</v>
      </c>
      <c r="D61" s="32">
        <f t="shared" ref="D61" si="18">SUM(D56:D60)</f>
        <v>4</v>
      </c>
      <c r="E61" s="32">
        <f t="shared" ref="E61" si="19">SUM(E56:E60)</f>
        <v>3</v>
      </c>
      <c r="F61" s="32">
        <f t="shared" ref="F61" si="20">SUM(F56:F60)</f>
        <v>1</v>
      </c>
      <c r="G61" s="117">
        <f>SUM(B61:F61)</f>
        <v>22</v>
      </c>
    </row>
    <row r="62" spans="1:8" x14ac:dyDescent="0.2">
      <c r="E62" s="237" t="s">
        <v>450</v>
      </c>
      <c r="F62" s="237"/>
      <c r="G62">
        <v>1</v>
      </c>
    </row>
    <row r="63" spans="1:8" s="21" customFormat="1" ht="48" customHeight="1" x14ac:dyDescent="0.2">
      <c r="A63" s="233" t="s">
        <v>605</v>
      </c>
      <c r="B63" s="233"/>
      <c r="C63" s="233"/>
      <c r="D63" s="233"/>
      <c r="E63" s="233"/>
      <c r="F63" s="233"/>
      <c r="G63" s="233"/>
      <c r="H63" s="21" t="s">
        <v>604</v>
      </c>
    </row>
    <row r="64" spans="1:8" x14ac:dyDescent="0.2">
      <c r="A64" s="113" t="s">
        <v>89</v>
      </c>
      <c r="B64" s="114">
        <v>1</v>
      </c>
      <c r="C64" s="114">
        <v>2</v>
      </c>
      <c r="D64" s="114">
        <v>3</v>
      </c>
      <c r="E64" s="114">
        <v>4</v>
      </c>
      <c r="F64" s="114">
        <v>5</v>
      </c>
      <c r="G64" s="115" t="s">
        <v>85</v>
      </c>
    </row>
    <row r="65" spans="1:7" x14ac:dyDescent="0.2">
      <c r="A65" t="s">
        <v>159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154">
        <f>SUM(B65:F65)</f>
        <v>0</v>
      </c>
    </row>
    <row r="66" spans="1:7" x14ac:dyDescent="0.2">
      <c r="A66" t="s">
        <v>160</v>
      </c>
      <c r="B66" s="29">
        <v>0</v>
      </c>
      <c r="C66" s="29">
        <v>0</v>
      </c>
      <c r="D66" s="29">
        <v>5</v>
      </c>
      <c r="E66" s="29">
        <v>3</v>
      </c>
      <c r="F66" s="29">
        <v>2</v>
      </c>
      <c r="G66" s="154">
        <f t="shared" ref="G66:G78" si="21">SUM(B66:F66)</f>
        <v>10</v>
      </c>
    </row>
    <row r="67" spans="1:7" x14ac:dyDescent="0.2">
      <c r="A67" t="s">
        <v>162</v>
      </c>
      <c r="B67" s="29">
        <v>0</v>
      </c>
      <c r="C67" s="29">
        <v>0</v>
      </c>
      <c r="D67" s="29">
        <v>2</v>
      </c>
      <c r="E67" s="29">
        <v>0</v>
      </c>
      <c r="F67" s="29">
        <v>1</v>
      </c>
      <c r="G67" s="154">
        <f t="shared" si="21"/>
        <v>3</v>
      </c>
    </row>
    <row r="68" spans="1:7" x14ac:dyDescent="0.2">
      <c r="A68" t="s">
        <v>164</v>
      </c>
      <c r="B68" s="29">
        <v>0</v>
      </c>
      <c r="C68" s="29">
        <v>1</v>
      </c>
      <c r="D68" s="29">
        <v>1</v>
      </c>
      <c r="E68" s="29">
        <v>0</v>
      </c>
      <c r="F68" s="29">
        <v>0</v>
      </c>
      <c r="G68" s="154">
        <f t="shared" si="21"/>
        <v>2</v>
      </c>
    </row>
    <row r="69" spans="1:7" x14ac:dyDescent="0.2">
      <c r="A69" t="s">
        <v>172</v>
      </c>
      <c r="B69" s="29">
        <v>0</v>
      </c>
      <c r="C69" s="29">
        <v>1</v>
      </c>
      <c r="D69" s="29">
        <v>0</v>
      </c>
      <c r="E69" s="29">
        <v>1</v>
      </c>
      <c r="F69" s="29">
        <v>0</v>
      </c>
      <c r="G69" s="154">
        <f t="shared" si="21"/>
        <v>2</v>
      </c>
    </row>
    <row r="70" spans="1:7" x14ac:dyDescent="0.2">
      <c r="A70" t="s">
        <v>174</v>
      </c>
      <c r="B70" s="29">
        <v>0</v>
      </c>
      <c r="C70" s="29">
        <v>1</v>
      </c>
      <c r="D70" s="29">
        <v>2</v>
      </c>
      <c r="E70" s="29">
        <v>0</v>
      </c>
      <c r="F70" s="29">
        <v>2</v>
      </c>
      <c r="G70" s="154">
        <f t="shared" si="21"/>
        <v>5</v>
      </c>
    </row>
    <row r="71" spans="1:7" x14ac:dyDescent="0.2">
      <c r="A71" s="30" t="s">
        <v>185</v>
      </c>
      <c r="B71" s="30">
        <f>SUM(B65:B70)</f>
        <v>0</v>
      </c>
      <c r="C71" s="30">
        <f t="shared" ref="C71" si="22">SUM(C65:C70)</f>
        <v>3</v>
      </c>
      <c r="D71" s="30">
        <f t="shared" ref="D71" si="23">SUM(D65:D70)</f>
        <v>10</v>
      </c>
      <c r="E71" s="30">
        <f t="shared" ref="E71" si="24">SUM(E65:E70)</f>
        <v>4</v>
      </c>
      <c r="F71" s="30">
        <f t="shared" ref="F71" si="25">SUM(F65:F70)</f>
        <v>5</v>
      </c>
      <c r="G71" s="154">
        <f t="shared" si="21"/>
        <v>22</v>
      </c>
    </row>
    <row r="72" spans="1:7" x14ac:dyDescent="0.2">
      <c r="A72" s="30" t="s">
        <v>186</v>
      </c>
      <c r="B72" s="36">
        <f>B71/G71*100</f>
        <v>0</v>
      </c>
      <c r="C72" s="36">
        <f>C71/G71*100</f>
        <v>13.636363636363635</v>
      </c>
      <c r="D72" s="36">
        <f>D71/G71*100</f>
        <v>45.454545454545453</v>
      </c>
      <c r="E72" s="36">
        <f>E71/G71*100</f>
        <v>18.181818181818183</v>
      </c>
      <c r="F72" s="36">
        <f>F71/G71*100</f>
        <v>22.727272727272727</v>
      </c>
      <c r="G72" s="154">
        <f t="shared" si="21"/>
        <v>100</v>
      </c>
    </row>
    <row r="73" spans="1:7" x14ac:dyDescent="0.2">
      <c r="A73" s="156" t="s">
        <v>528</v>
      </c>
      <c r="B73" s="232">
        <f>B72+C72</f>
        <v>13.636363636363635</v>
      </c>
      <c r="C73" s="232"/>
      <c r="D73" s="157">
        <f>D72</f>
        <v>45.454545454545453</v>
      </c>
      <c r="E73" s="232">
        <f>E72+F72</f>
        <v>40.909090909090907</v>
      </c>
      <c r="F73" s="232"/>
      <c r="G73" s="154"/>
    </row>
    <row r="74" spans="1:7" x14ac:dyDescent="0.2">
      <c r="A74" t="s">
        <v>176</v>
      </c>
      <c r="B74" s="29">
        <v>0</v>
      </c>
      <c r="C74" s="29">
        <v>1</v>
      </c>
      <c r="D74" s="29">
        <v>4</v>
      </c>
      <c r="E74" s="29">
        <v>2</v>
      </c>
      <c r="F74" s="29">
        <v>2</v>
      </c>
      <c r="G74" s="154">
        <f t="shared" si="21"/>
        <v>9</v>
      </c>
    </row>
    <row r="75" spans="1:7" x14ac:dyDescent="0.2">
      <c r="A75" t="s">
        <v>55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G75" s="154">
        <f t="shared" si="21"/>
        <v>0</v>
      </c>
    </row>
    <row r="76" spans="1:7" x14ac:dyDescent="0.2">
      <c r="A76" t="s">
        <v>56</v>
      </c>
      <c r="B76" s="29">
        <v>0</v>
      </c>
      <c r="C76" s="29">
        <v>2</v>
      </c>
      <c r="D76" s="29">
        <v>1</v>
      </c>
      <c r="E76" s="29">
        <v>0</v>
      </c>
      <c r="F76" s="29">
        <v>2</v>
      </c>
      <c r="G76" s="154">
        <f t="shared" si="21"/>
        <v>5</v>
      </c>
    </row>
    <row r="77" spans="1:7" x14ac:dyDescent="0.2">
      <c r="A77" t="s">
        <v>183</v>
      </c>
      <c r="B77" s="29">
        <v>0</v>
      </c>
      <c r="C77" s="29">
        <v>0</v>
      </c>
      <c r="D77" s="29">
        <v>5</v>
      </c>
      <c r="E77" s="29">
        <v>2</v>
      </c>
      <c r="F77" s="29">
        <v>1</v>
      </c>
      <c r="G77" s="154">
        <f t="shared" si="21"/>
        <v>8</v>
      </c>
    </row>
    <row r="78" spans="1:7" x14ac:dyDescent="0.2">
      <c r="A78" t="s">
        <v>16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  <c r="G78" s="154">
        <f t="shared" si="21"/>
        <v>0</v>
      </c>
    </row>
    <row r="79" spans="1:7" x14ac:dyDescent="0.2">
      <c r="A79" s="33" t="s">
        <v>152</v>
      </c>
      <c r="B79" s="32">
        <f>SUM(B74:B78)</f>
        <v>0</v>
      </c>
      <c r="C79" s="32">
        <f t="shared" ref="C79" si="26">SUM(C74:C78)</f>
        <v>3</v>
      </c>
      <c r="D79" s="32">
        <f t="shared" ref="D79" si="27">SUM(D74:D78)</f>
        <v>10</v>
      </c>
      <c r="E79" s="32">
        <f t="shared" ref="E79" si="28">SUM(E74:E78)</f>
        <v>4</v>
      </c>
      <c r="F79" s="32">
        <f t="shared" ref="F79" si="29">SUM(F74:F78)</f>
        <v>5</v>
      </c>
      <c r="G79" s="117">
        <f>SUM(B79:F79)</f>
        <v>22</v>
      </c>
    </row>
    <row r="80" spans="1:7" x14ac:dyDescent="0.2">
      <c r="E80" s="237" t="s">
        <v>450</v>
      </c>
      <c r="F80" s="237"/>
      <c r="G80">
        <v>1</v>
      </c>
    </row>
    <row r="81" spans="1:8" x14ac:dyDescent="0.2">
      <c r="A81" s="233" t="s">
        <v>379</v>
      </c>
      <c r="B81" s="233"/>
      <c r="C81" s="233"/>
      <c r="D81" s="233"/>
      <c r="E81" s="233"/>
      <c r="F81" s="233"/>
      <c r="G81" s="233"/>
      <c r="H81" t="s">
        <v>606</v>
      </c>
    </row>
    <row r="82" spans="1:8" x14ac:dyDescent="0.2">
      <c r="A82" s="113" t="s">
        <v>89</v>
      </c>
      <c r="B82" s="114">
        <v>1</v>
      </c>
      <c r="C82" s="114">
        <v>2</v>
      </c>
      <c r="D82" s="114">
        <v>3</v>
      </c>
      <c r="E82" s="114">
        <v>4</v>
      </c>
      <c r="F82" s="114">
        <v>5</v>
      </c>
      <c r="G82" s="115" t="s">
        <v>85</v>
      </c>
    </row>
    <row r="83" spans="1:8" x14ac:dyDescent="0.2">
      <c r="A83" t="s">
        <v>159</v>
      </c>
      <c r="B83" s="29">
        <v>0</v>
      </c>
      <c r="C83" s="29">
        <v>0</v>
      </c>
      <c r="D83" s="29">
        <v>0</v>
      </c>
      <c r="E83" s="29">
        <v>0</v>
      </c>
      <c r="F83" s="29">
        <v>0</v>
      </c>
      <c r="G83" s="154">
        <f>SUM(B83:F83)</f>
        <v>0</v>
      </c>
    </row>
    <row r="84" spans="1:8" x14ac:dyDescent="0.2">
      <c r="A84" t="s">
        <v>160</v>
      </c>
      <c r="B84" s="29">
        <v>0</v>
      </c>
      <c r="C84" s="29">
        <v>2</v>
      </c>
      <c r="D84" s="29">
        <v>2</v>
      </c>
      <c r="E84" s="29">
        <v>2</v>
      </c>
      <c r="F84" s="29">
        <v>4</v>
      </c>
      <c r="G84" s="154">
        <f t="shared" ref="G84:G96" si="30">SUM(B84:F84)</f>
        <v>10</v>
      </c>
    </row>
    <row r="85" spans="1:8" x14ac:dyDescent="0.2">
      <c r="A85" t="s">
        <v>162</v>
      </c>
      <c r="B85" s="29">
        <v>0</v>
      </c>
      <c r="C85" s="29">
        <v>0</v>
      </c>
      <c r="D85" s="29">
        <v>1</v>
      </c>
      <c r="E85" s="29">
        <v>1</v>
      </c>
      <c r="F85" s="29">
        <v>1</v>
      </c>
      <c r="G85" s="154">
        <f t="shared" si="30"/>
        <v>3</v>
      </c>
    </row>
    <row r="86" spans="1:8" x14ac:dyDescent="0.2">
      <c r="A86" t="s">
        <v>164</v>
      </c>
      <c r="B86" s="29">
        <v>1</v>
      </c>
      <c r="C86" s="29">
        <v>1</v>
      </c>
      <c r="D86" s="29">
        <v>0</v>
      </c>
      <c r="E86" s="29">
        <v>0</v>
      </c>
      <c r="F86" s="29">
        <v>0</v>
      </c>
      <c r="G86" s="154">
        <f t="shared" si="30"/>
        <v>2</v>
      </c>
    </row>
    <row r="87" spans="1:8" x14ac:dyDescent="0.2">
      <c r="A87" t="s">
        <v>172</v>
      </c>
      <c r="B87" s="29">
        <v>0</v>
      </c>
      <c r="C87" s="29">
        <v>0</v>
      </c>
      <c r="D87" s="29">
        <v>0</v>
      </c>
      <c r="E87" s="29">
        <v>2</v>
      </c>
      <c r="F87" s="29">
        <v>0</v>
      </c>
      <c r="G87" s="154">
        <f t="shared" si="30"/>
        <v>2</v>
      </c>
    </row>
    <row r="88" spans="1:8" x14ac:dyDescent="0.2">
      <c r="A88" t="s">
        <v>174</v>
      </c>
      <c r="B88" s="29">
        <v>1</v>
      </c>
      <c r="C88" s="29">
        <v>0</v>
      </c>
      <c r="D88" s="29">
        <v>1</v>
      </c>
      <c r="E88" s="29">
        <v>1</v>
      </c>
      <c r="F88" s="29">
        <v>2</v>
      </c>
      <c r="G88" s="154">
        <f t="shared" si="30"/>
        <v>5</v>
      </c>
    </row>
    <row r="89" spans="1:8" x14ac:dyDescent="0.2">
      <c r="A89" s="30" t="s">
        <v>185</v>
      </c>
      <c r="B89" s="30">
        <f>SUM(B83:B88)</f>
        <v>2</v>
      </c>
      <c r="C89" s="30">
        <f t="shared" ref="C89" si="31">SUM(C83:C88)</f>
        <v>3</v>
      </c>
      <c r="D89" s="30">
        <f t="shared" ref="D89" si="32">SUM(D83:D88)</f>
        <v>4</v>
      </c>
      <c r="E89" s="30">
        <f t="shared" ref="E89" si="33">SUM(E83:E88)</f>
        <v>6</v>
      </c>
      <c r="F89" s="30">
        <f t="shared" ref="F89" si="34">SUM(F83:F88)</f>
        <v>7</v>
      </c>
      <c r="G89" s="154">
        <f t="shared" si="30"/>
        <v>22</v>
      </c>
    </row>
    <row r="90" spans="1:8" x14ac:dyDescent="0.2">
      <c r="A90" s="30" t="s">
        <v>186</v>
      </c>
      <c r="B90" s="36">
        <f>B89/G89*100</f>
        <v>9.0909090909090917</v>
      </c>
      <c r="C90" s="36">
        <f>C89/G89*100</f>
        <v>13.636363636363635</v>
      </c>
      <c r="D90" s="36">
        <f>D89/G89*100</f>
        <v>18.181818181818183</v>
      </c>
      <c r="E90" s="36">
        <f>E89/G89*100</f>
        <v>27.27272727272727</v>
      </c>
      <c r="F90" s="36">
        <f>F89/G89*100</f>
        <v>31.818181818181817</v>
      </c>
      <c r="G90" s="154">
        <f t="shared" si="30"/>
        <v>99.999999999999986</v>
      </c>
    </row>
    <row r="91" spans="1:8" x14ac:dyDescent="0.2">
      <c r="A91" s="156" t="s">
        <v>528</v>
      </c>
      <c r="B91" s="232">
        <f>B90+C90</f>
        <v>22.727272727272727</v>
      </c>
      <c r="C91" s="232"/>
      <c r="D91" s="157">
        <f>D90</f>
        <v>18.181818181818183</v>
      </c>
      <c r="E91" s="232">
        <f>E90+F90</f>
        <v>59.090909090909086</v>
      </c>
      <c r="F91" s="232"/>
      <c r="G91" s="154"/>
    </row>
    <row r="92" spans="1:8" x14ac:dyDescent="0.2">
      <c r="A92" t="s">
        <v>176</v>
      </c>
      <c r="B92" s="29">
        <v>0</v>
      </c>
      <c r="C92" s="29">
        <v>2</v>
      </c>
      <c r="D92" s="29">
        <v>3</v>
      </c>
      <c r="E92" s="29">
        <v>1</v>
      </c>
      <c r="F92" s="29">
        <v>3</v>
      </c>
      <c r="G92" s="154">
        <f t="shared" si="30"/>
        <v>9</v>
      </c>
    </row>
    <row r="93" spans="1:8" x14ac:dyDescent="0.2">
      <c r="A93" t="s">
        <v>55</v>
      </c>
      <c r="B93" s="29">
        <v>0</v>
      </c>
      <c r="C93" s="29">
        <v>0</v>
      </c>
      <c r="D93" s="29">
        <v>0</v>
      </c>
      <c r="E93" s="29">
        <v>0</v>
      </c>
      <c r="F93" s="29">
        <v>0</v>
      </c>
      <c r="G93" s="154">
        <f t="shared" si="30"/>
        <v>0</v>
      </c>
    </row>
    <row r="94" spans="1:8" x14ac:dyDescent="0.2">
      <c r="A94" t="s">
        <v>56</v>
      </c>
      <c r="B94" s="29">
        <v>0</v>
      </c>
      <c r="C94" s="29">
        <v>0</v>
      </c>
      <c r="D94" s="29">
        <v>1</v>
      </c>
      <c r="E94" s="29">
        <v>2</v>
      </c>
      <c r="F94" s="29">
        <v>2</v>
      </c>
      <c r="G94" s="154">
        <f t="shared" si="30"/>
        <v>5</v>
      </c>
    </row>
    <row r="95" spans="1:8" x14ac:dyDescent="0.2">
      <c r="A95" t="s">
        <v>183</v>
      </c>
      <c r="B95" s="29">
        <v>2</v>
      </c>
      <c r="C95" s="29">
        <v>1</v>
      </c>
      <c r="D95" s="29">
        <v>0</v>
      </c>
      <c r="E95" s="29">
        <v>3</v>
      </c>
      <c r="F95" s="29">
        <v>2</v>
      </c>
      <c r="G95" s="154">
        <f t="shared" si="30"/>
        <v>8</v>
      </c>
    </row>
    <row r="96" spans="1:8" x14ac:dyDescent="0.2">
      <c r="A96" t="s">
        <v>16</v>
      </c>
      <c r="B96" s="29">
        <v>0</v>
      </c>
      <c r="C96" s="29">
        <v>0</v>
      </c>
      <c r="D96" s="29">
        <v>0</v>
      </c>
      <c r="E96" s="29">
        <v>0</v>
      </c>
      <c r="F96" s="29">
        <v>0</v>
      </c>
      <c r="G96" s="154">
        <f t="shared" si="30"/>
        <v>0</v>
      </c>
    </row>
    <row r="97" spans="1:8" x14ac:dyDescent="0.2">
      <c r="A97" s="33" t="s">
        <v>152</v>
      </c>
      <c r="B97" s="32">
        <f>SUM(B92:B96)</f>
        <v>2</v>
      </c>
      <c r="C97" s="32">
        <f t="shared" ref="C97" si="35">SUM(C92:C96)</f>
        <v>3</v>
      </c>
      <c r="D97" s="32">
        <f t="shared" ref="D97" si="36">SUM(D92:D96)</f>
        <v>4</v>
      </c>
      <c r="E97" s="32">
        <f t="shared" ref="E97" si="37">SUM(E92:E96)</f>
        <v>6</v>
      </c>
      <c r="F97" s="32">
        <f t="shared" ref="F97" si="38">SUM(F92:F96)</f>
        <v>7</v>
      </c>
      <c r="G97" s="117">
        <f>SUM(B97:F97)</f>
        <v>22</v>
      </c>
    </row>
    <row r="98" spans="1:8" x14ac:dyDescent="0.2">
      <c r="E98" s="237" t="s">
        <v>450</v>
      </c>
      <c r="F98" s="237"/>
      <c r="G98">
        <v>1</v>
      </c>
    </row>
    <row r="99" spans="1:8" x14ac:dyDescent="0.2">
      <c r="A99" s="233" t="s">
        <v>521</v>
      </c>
      <c r="B99" s="233"/>
      <c r="C99" s="233"/>
      <c r="D99" s="233"/>
      <c r="E99" s="233"/>
      <c r="F99" s="233"/>
      <c r="G99" s="233"/>
      <c r="H99" t="s">
        <v>568</v>
      </c>
    </row>
    <row r="100" spans="1:8" x14ac:dyDescent="0.2">
      <c r="A100" s="113" t="s">
        <v>89</v>
      </c>
      <c r="B100" s="114">
        <v>1</v>
      </c>
      <c r="C100" s="114">
        <v>2</v>
      </c>
      <c r="D100" s="114">
        <v>3</v>
      </c>
      <c r="E100" s="114">
        <v>4</v>
      </c>
      <c r="F100" s="114">
        <v>5</v>
      </c>
      <c r="G100" s="115" t="s">
        <v>85</v>
      </c>
    </row>
    <row r="101" spans="1:8" x14ac:dyDescent="0.2">
      <c r="A101" t="s">
        <v>159</v>
      </c>
      <c r="B101" s="29">
        <v>0</v>
      </c>
      <c r="C101" s="29">
        <v>0</v>
      </c>
      <c r="D101" s="29">
        <v>0</v>
      </c>
      <c r="E101" s="29">
        <v>0</v>
      </c>
      <c r="F101" s="29">
        <v>0</v>
      </c>
      <c r="G101" s="154">
        <f>SUM(B101:F101)</f>
        <v>0</v>
      </c>
    </row>
    <row r="102" spans="1:8" x14ac:dyDescent="0.2">
      <c r="A102" t="s">
        <v>160</v>
      </c>
      <c r="B102" s="29">
        <v>0</v>
      </c>
      <c r="C102" s="29">
        <v>0</v>
      </c>
      <c r="D102" s="29">
        <v>3</v>
      </c>
      <c r="E102" s="29">
        <v>6</v>
      </c>
      <c r="F102" s="29">
        <v>1</v>
      </c>
      <c r="G102" s="154">
        <f t="shared" ref="G102:G114" si="39">SUM(B102:F102)</f>
        <v>10</v>
      </c>
    </row>
    <row r="103" spans="1:8" x14ac:dyDescent="0.2">
      <c r="A103" t="s">
        <v>162</v>
      </c>
      <c r="B103" s="29">
        <v>0</v>
      </c>
      <c r="C103" s="29">
        <v>0</v>
      </c>
      <c r="D103" s="29">
        <v>2</v>
      </c>
      <c r="E103" s="29">
        <v>0</v>
      </c>
      <c r="F103" s="29">
        <v>1</v>
      </c>
      <c r="G103" s="154">
        <f t="shared" si="39"/>
        <v>3</v>
      </c>
    </row>
    <row r="104" spans="1:8" x14ac:dyDescent="0.2">
      <c r="A104" t="s">
        <v>164</v>
      </c>
      <c r="B104" s="29">
        <v>0</v>
      </c>
      <c r="C104" s="29">
        <v>0</v>
      </c>
      <c r="D104" s="29">
        <v>0</v>
      </c>
      <c r="E104" s="29">
        <v>2</v>
      </c>
      <c r="F104" s="29">
        <v>0</v>
      </c>
      <c r="G104" s="154">
        <f t="shared" si="39"/>
        <v>2</v>
      </c>
    </row>
    <row r="105" spans="1:8" x14ac:dyDescent="0.2">
      <c r="A105" t="s">
        <v>172</v>
      </c>
      <c r="B105" s="29">
        <v>0</v>
      </c>
      <c r="C105" s="29">
        <v>0</v>
      </c>
      <c r="D105" s="29">
        <v>0</v>
      </c>
      <c r="E105" s="29">
        <v>2</v>
      </c>
      <c r="F105" s="29">
        <v>0</v>
      </c>
      <c r="G105" s="154">
        <f t="shared" si="39"/>
        <v>2</v>
      </c>
    </row>
    <row r="106" spans="1:8" x14ac:dyDescent="0.2">
      <c r="A106" t="s">
        <v>174</v>
      </c>
      <c r="B106" s="29">
        <v>0</v>
      </c>
      <c r="C106" s="29">
        <v>1</v>
      </c>
      <c r="D106" s="29">
        <v>1</v>
      </c>
      <c r="E106" s="29">
        <v>1</v>
      </c>
      <c r="F106" s="29">
        <v>2</v>
      </c>
      <c r="G106" s="154">
        <f t="shared" si="39"/>
        <v>5</v>
      </c>
    </row>
    <row r="107" spans="1:8" x14ac:dyDescent="0.2">
      <c r="A107" s="30" t="s">
        <v>185</v>
      </c>
      <c r="B107" s="30">
        <f>SUM(B101:B106)</f>
        <v>0</v>
      </c>
      <c r="C107" s="30">
        <f t="shared" ref="C107" si="40">SUM(C101:C106)</f>
        <v>1</v>
      </c>
      <c r="D107" s="30">
        <f t="shared" ref="D107" si="41">SUM(D101:D106)</f>
        <v>6</v>
      </c>
      <c r="E107" s="30">
        <f t="shared" ref="E107" si="42">SUM(E101:E106)</f>
        <v>11</v>
      </c>
      <c r="F107" s="30">
        <f t="shared" ref="F107" si="43">SUM(F101:F106)</f>
        <v>4</v>
      </c>
      <c r="G107" s="154">
        <f t="shared" si="39"/>
        <v>22</v>
      </c>
    </row>
    <row r="108" spans="1:8" x14ac:dyDescent="0.2">
      <c r="A108" s="30" t="s">
        <v>186</v>
      </c>
      <c r="B108" s="155">
        <f>B107/G107*100</f>
        <v>0</v>
      </c>
      <c r="C108" s="155">
        <f>C107/G107*100</f>
        <v>4.5454545454545459</v>
      </c>
      <c r="D108" s="155">
        <f>D107/G107*100</f>
        <v>27.27272727272727</v>
      </c>
      <c r="E108" s="155">
        <f>E107/G107*100</f>
        <v>50</v>
      </c>
      <c r="F108" s="155">
        <f>F107/G107*100</f>
        <v>18.181818181818183</v>
      </c>
      <c r="G108" s="154">
        <f t="shared" si="39"/>
        <v>100</v>
      </c>
    </row>
    <row r="109" spans="1:8" x14ac:dyDescent="0.2">
      <c r="A109" s="156" t="s">
        <v>528</v>
      </c>
      <c r="B109" s="236">
        <f>B108+C108</f>
        <v>4.5454545454545459</v>
      </c>
      <c r="C109" s="236"/>
      <c r="D109" s="196">
        <f>D108</f>
        <v>27.27272727272727</v>
      </c>
      <c r="E109" s="236">
        <f>E108+F108</f>
        <v>68.181818181818187</v>
      </c>
      <c r="F109" s="236"/>
      <c r="G109" s="154"/>
    </row>
    <row r="110" spans="1:8" x14ac:dyDescent="0.2">
      <c r="A110" t="s">
        <v>176</v>
      </c>
      <c r="B110" s="29">
        <v>0</v>
      </c>
      <c r="C110" s="29">
        <v>0</v>
      </c>
      <c r="D110" s="29">
        <v>2</v>
      </c>
      <c r="E110" s="29">
        <v>6</v>
      </c>
      <c r="F110" s="29">
        <v>1</v>
      </c>
      <c r="G110" s="154">
        <f t="shared" si="39"/>
        <v>9</v>
      </c>
    </row>
    <row r="111" spans="1:8" x14ac:dyDescent="0.2">
      <c r="A111" t="s">
        <v>55</v>
      </c>
      <c r="B111" s="29">
        <v>0</v>
      </c>
      <c r="C111" s="29">
        <v>0</v>
      </c>
      <c r="D111" s="29">
        <v>0</v>
      </c>
      <c r="E111" s="29">
        <v>0</v>
      </c>
      <c r="F111" s="29">
        <v>0</v>
      </c>
      <c r="G111" s="154">
        <f t="shared" si="39"/>
        <v>0</v>
      </c>
    </row>
    <row r="112" spans="1:8" x14ac:dyDescent="0.2">
      <c r="A112" t="s">
        <v>56</v>
      </c>
      <c r="B112" s="29">
        <v>0</v>
      </c>
      <c r="C112" s="29">
        <v>1</v>
      </c>
      <c r="D112" s="29">
        <v>2</v>
      </c>
      <c r="E112" s="29">
        <v>2</v>
      </c>
      <c r="F112" s="29">
        <v>0</v>
      </c>
      <c r="G112" s="154">
        <f t="shared" si="39"/>
        <v>5</v>
      </c>
    </row>
    <row r="113" spans="1:8" x14ac:dyDescent="0.2">
      <c r="A113" t="s">
        <v>183</v>
      </c>
      <c r="B113" s="29">
        <v>0</v>
      </c>
      <c r="C113" s="29">
        <v>0</v>
      </c>
      <c r="D113" s="29">
        <v>2</v>
      </c>
      <c r="E113" s="29">
        <v>4</v>
      </c>
      <c r="F113" s="29">
        <v>2</v>
      </c>
      <c r="G113" s="154">
        <f t="shared" si="39"/>
        <v>8</v>
      </c>
    </row>
    <row r="114" spans="1:8" x14ac:dyDescent="0.2">
      <c r="A114" t="s">
        <v>16</v>
      </c>
      <c r="B114" s="29">
        <v>0</v>
      </c>
      <c r="C114" s="29">
        <v>0</v>
      </c>
      <c r="D114" s="29">
        <v>0</v>
      </c>
      <c r="E114" s="29">
        <v>0</v>
      </c>
      <c r="F114" s="29">
        <v>0</v>
      </c>
      <c r="G114" s="154">
        <f t="shared" si="39"/>
        <v>0</v>
      </c>
    </row>
    <row r="115" spans="1:8" x14ac:dyDescent="0.2">
      <c r="A115" s="33" t="s">
        <v>152</v>
      </c>
      <c r="B115" s="32">
        <f>SUM(B110:B114)</f>
        <v>0</v>
      </c>
      <c r="C115" s="32">
        <f t="shared" ref="C115" si="44">SUM(C110:C114)</f>
        <v>1</v>
      </c>
      <c r="D115" s="32">
        <f t="shared" ref="D115" si="45">SUM(D110:D114)</f>
        <v>6</v>
      </c>
      <c r="E115" s="32">
        <f t="shared" ref="E115" si="46">SUM(E110:E114)</f>
        <v>12</v>
      </c>
      <c r="F115" s="32">
        <f t="shared" ref="F115" si="47">SUM(F110:F114)</f>
        <v>3</v>
      </c>
      <c r="G115" s="117">
        <f>SUM(B115:F115)</f>
        <v>22</v>
      </c>
    </row>
    <row r="116" spans="1:8" x14ac:dyDescent="0.2">
      <c r="E116" s="237" t="s">
        <v>450</v>
      </c>
      <c r="F116" s="237"/>
      <c r="G116">
        <v>1</v>
      </c>
    </row>
    <row r="117" spans="1:8" x14ac:dyDescent="0.2">
      <c r="A117" s="233" t="s">
        <v>522</v>
      </c>
      <c r="B117" s="233"/>
      <c r="C117" s="233"/>
      <c r="D117" s="233"/>
      <c r="E117" s="233"/>
      <c r="F117" s="233"/>
      <c r="G117" s="233"/>
      <c r="H117" t="s">
        <v>561</v>
      </c>
    </row>
    <row r="118" spans="1:8" x14ac:dyDescent="0.2">
      <c r="A118" s="113" t="s">
        <v>89</v>
      </c>
      <c r="B118" s="114">
        <v>1</v>
      </c>
      <c r="C118" s="114">
        <v>2</v>
      </c>
      <c r="D118" s="114">
        <v>3</v>
      </c>
      <c r="E118" s="114">
        <v>4</v>
      </c>
      <c r="F118" s="114">
        <v>5</v>
      </c>
      <c r="G118" s="115" t="s">
        <v>85</v>
      </c>
    </row>
    <row r="119" spans="1:8" x14ac:dyDescent="0.2">
      <c r="A119" t="s">
        <v>159</v>
      </c>
      <c r="B119" s="29">
        <v>0</v>
      </c>
      <c r="C119" s="29">
        <v>0</v>
      </c>
      <c r="D119" s="29">
        <v>0</v>
      </c>
      <c r="E119" s="29">
        <v>0</v>
      </c>
      <c r="F119" s="29">
        <v>0</v>
      </c>
      <c r="G119" s="154">
        <f>SUM(B119:F119)</f>
        <v>0</v>
      </c>
    </row>
    <row r="120" spans="1:8" x14ac:dyDescent="0.2">
      <c r="A120" t="s">
        <v>160</v>
      </c>
      <c r="B120" s="29">
        <v>0</v>
      </c>
      <c r="C120" s="29">
        <v>3</v>
      </c>
      <c r="D120" s="29">
        <v>3</v>
      </c>
      <c r="E120" s="29">
        <v>3</v>
      </c>
      <c r="F120" s="29">
        <v>1</v>
      </c>
      <c r="G120" s="154">
        <f t="shared" ref="G120:G132" si="48">SUM(B120:F120)</f>
        <v>10</v>
      </c>
    </row>
    <row r="121" spans="1:8" x14ac:dyDescent="0.2">
      <c r="A121" t="s">
        <v>162</v>
      </c>
      <c r="B121" s="29">
        <v>1</v>
      </c>
      <c r="C121" s="29">
        <v>1</v>
      </c>
      <c r="D121" s="29">
        <v>1</v>
      </c>
      <c r="E121" s="29">
        <v>0</v>
      </c>
      <c r="F121" s="29">
        <v>0</v>
      </c>
      <c r="G121" s="154">
        <f t="shared" si="48"/>
        <v>3</v>
      </c>
    </row>
    <row r="122" spans="1:8" x14ac:dyDescent="0.2">
      <c r="A122" t="s">
        <v>164</v>
      </c>
      <c r="B122" s="29">
        <v>0</v>
      </c>
      <c r="C122" s="29">
        <v>1</v>
      </c>
      <c r="D122" s="29">
        <v>0</v>
      </c>
      <c r="E122" s="29">
        <v>1</v>
      </c>
      <c r="F122" s="29">
        <v>0</v>
      </c>
      <c r="G122" s="154">
        <f t="shared" si="48"/>
        <v>2</v>
      </c>
    </row>
    <row r="123" spans="1:8" x14ac:dyDescent="0.2">
      <c r="A123" t="s">
        <v>172</v>
      </c>
      <c r="B123" s="29">
        <v>1</v>
      </c>
      <c r="C123" s="29">
        <v>0</v>
      </c>
      <c r="D123" s="29">
        <v>1</v>
      </c>
      <c r="E123" s="29">
        <v>0</v>
      </c>
      <c r="F123" s="29">
        <v>0</v>
      </c>
      <c r="G123" s="154">
        <f t="shared" si="48"/>
        <v>2</v>
      </c>
    </row>
    <row r="124" spans="1:8" x14ac:dyDescent="0.2">
      <c r="A124" t="s">
        <v>174</v>
      </c>
      <c r="B124" s="29">
        <v>0</v>
      </c>
      <c r="C124" s="29">
        <v>1</v>
      </c>
      <c r="D124" s="29">
        <v>1</v>
      </c>
      <c r="E124" s="29">
        <v>2</v>
      </c>
      <c r="F124" s="29">
        <v>1</v>
      </c>
      <c r="G124" s="154">
        <f t="shared" si="48"/>
        <v>5</v>
      </c>
    </row>
    <row r="125" spans="1:8" x14ac:dyDescent="0.2">
      <c r="A125" s="30" t="s">
        <v>185</v>
      </c>
      <c r="B125" s="30">
        <f>SUM(B119:B124)</f>
        <v>2</v>
      </c>
      <c r="C125" s="30">
        <f t="shared" ref="C125" si="49">SUM(C119:C124)</f>
        <v>6</v>
      </c>
      <c r="D125" s="30">
        <f t="shared" ref="D125" si="50">SUM(D119:D124)</f>
        <v>6</v>
      </c>
      <c r="E125" s="30">
        <f t="shared" ref="E125" si="51">SUM(E119:E124)</f>
        <v>6</v>
      </c>
      <c r="F125" s="30">
        <f t="shared" ref="F125" si="52">SUM(F119:F124)</f>
        <v>2</v>
      </c>
      <c r="G125" s="154">
        <f t="shared" si="48"/>
        <v>22</v>
      </c>
    </row>
    <row r="126" spans="1:8" x14ac:dyDescent="0.2">
      <c r="A126" s="30" t="s">
        <v>186</v>
      </c>
      <c r="B126" s="36">
        <f>B125/G125*100</f>
        <v>9.0909090909090917</v>
      </c>
      <c r="C126" s="36">
        <f>C125/G125*100</f>
        <v>27.27272727272727</v>
      </c>
      <c r="D126" s="36">
        <f>D125/G125*100</f>
        <v>27.27272727272727</v>
      </c>
      <c r="E126" s="36">
        <f>E125/G125*100</f>
        <v>27.27272727272727</v>
      </c>
      <c r="F126" s="36">
        <f>F125/G125*100</f>
        <v>9.0909090909090917</v>
      </c>
      <c r="G126" s="154">
        <f t="shared" si="48"/>
        <v>99.999999999999986</v>
      </c>
    </row>
    <row r="127" spans="1:8" x14ac:dyDescent="0.2">
      <c r="A127" s="156" t="s">
        <v>528</v>
      </c>
      <c r="B127" s="236">
        <f>B126+C126</f>
        <v>36.36363636363636</v>
      </c>
      <c r="C127" s="236"/>
      <c r="D127" s="196">
        <f>D126</f>
        <v>27.27272727272727</v>
      </c>
      <c r="E127" s="236">
        <f>E126+F126</f>
        <v>36.36363636363636</v>
      </c>
      <c r="F127" s="236"/>
      <c r="G127" s="154"/>
    </row>
    <row r="128" spans="1:8" x14ac:dyDescent="0.2">
      <c r="A128" t="s">
        <v>176</v>
      </c>
      <c r="B128" s="29">
        <v>1</v>
      </c>
      <c r="C128" s="29">
        <v>3</v>
      </c>
      <c r="D128" s="29">
        <v>3</v>
      </c>
      <c r="E128" s="29">
        <v>1</v>
      </c>
      <c r="F128" s="29">
        <v>1</v>
      </c>
      <c r="G128" s="154">
        <f t="shared" si="48"/>
        <v>9</v>
      </c>
    </row>
    <row r="129" spans="1:8" x14ac:dyDescent="0.2">
      <c r="A129" t="s">
        <v>55</v>
      </c>
      <c r="B129" s="29">
        <v>0</v>
      </c>
      <c r="C129" s="29">
        <v>0</v>
      </c>
      <c r="D129" s="29">
        <v>0</v>
      </c>
      <c r="E129" s="29">
        <v>0</v>
      </c>
      <c r="F129" s="29">
        <v>0</v>
      </c>
      <c r="G129" s="154">
        <f t="shared" si="48"/>
        <v>0</v>
      </c>
    </row>
    <row r="130" spans="1:8" x14ac:dyDescent="0.2">
      <c r="A130" t="s">
        <v>56</v>
      </c>
      <c r="B130" s="29">
        <v>1</v>
      </c>
      <c r="C130" s="29">
        <v>0</v>
      </c>
      <c r="D130" s="29">
        <v>0</v>
      </c>
      <c r="E130" s="29">
        <v>3</v>
      </c>
      <c r="F130" s="29">
        <v>1</v>
      </c>
      <c r="G130" s="154">
        <f t="shared" si="48"/>
        <v>5</v>
      </c>
    </row>
    <row r="131" spans="1:8" x14ac:dyDescent="0.2">
      <c r="A131" t="s">
        <v>183</v>
      </c>
      <c r="B131" s="29">
        <v>0</v>
      </c>
      <c r="C131" s="29">
        <v>3</v>
      </c>
      <c r="D131" s="29">
        <v>3</v>
      </c>
      <c r="E131" s="29">
        <v>2</v>
      </c>
      <c r="F131" s="29">
        <v>0</v>
      </c>
      <c r="G131" s="154">
        <f t="shared" si="48"/>
        <v>8</v>
      </c>
    </row>
    <row r="132" spans="1:8" x14ac:dyDescent="0.2">
      <c r="A132" t="s">
        <v>16</v>
      </c>
      <c r="B132" s="29">
        <v>0</v>
      </c>
      <c r="C132" s="29">
        <v>0</v>
      </c>
      <c r="D132" s="29">
        <v>0</v>
      </c>
      <c r="E132" s="29">
        <v>0</v>
      </c>
      <c r="F132" s="29">
        <v>0</v>
      </c>
      <c r="G132" s="154">
        <f t="shared" si="48"/>
        <v>0</v>
      </c>
    </row>
    <row r="133" spans="1:8" x14ac:dyDescent="0.2">
      <c r="A133" s="33" t="s">
        <v>152</v>
      </c>
      <c r="B133" s="32">
        <f>SUM(B128:B132)</f>
        <v>2</v>
      </c>
      <c r="C133" s="32">
        <f t="shared" ref="C133" si="53">SUM(C128:C132)</f>
        <v>6</v>
      </c>
      <c r="D133" s="32">
        <f t="shared" ref="D133" si="54">SUM(D128:D132)</f>
        <v>6</v>
      </c>
      <c r="E133" s="32">
        <f t="shared" ref="E133" si="55">SUM(E128:E132)</f>
        <v>6</v>
      </c>
      <c r="F133" s="32">
        <f t="shared" ref="F133" si="56">SUM(F128:F132)</f>
        <v>2</v>
      </c>
      <c r="G133" s="117">
        <f>SUM(B133:F133)</f>
        <v>22</v>
      </c>
    </row>
    <row r="134" spans="1:8" x14ac:dyDescent="0.2">
      <c r="E134" s="237" t="s">
        <v>450</v>
      </c>
      <c r="F134" s="237"/>
      <c r="G134">
        <v>1</v>
      </c>
    </row>
    <row r="135" spans="1:8" x14ac:dyDescent="0.2">
      <c r="A135" s="233" t="s">
        <v>380</v>
      </c>
      <c r="B135" s="233"/>
      <c r="C135" s="233"/>
      <c r="D135" s="233"/>
      <c r="E135" s="233"/>
      <c r="F135" s="233"/>
      <c r="G135" s="233"/>
      <c r="H135" t="s">
        <v>553</v>
      </c>
    </row>
    <row r="136" spans="1:8" x14ac:dyDescent="0.2">
      <c r="A136" s="113" t="s">
        <v>89</v>
      </c>
      <c r="B136" s="114" t="s">
        <v>554</v>
      </c>
      <c r="C136" s="114" t="s">
        <v>555</v>
      </c>
      <c r="D136" s="114" t="s">
        <v>556</v>
      </c>
      <c r="E136" s="114" t="s">
        <v>557</v>
      </c>
      <c r="F136" s="114" t="s">
        <v>558</v>
      </c>
      <c r="G136" s="115" t="s">
        <v>85</v>
      </c>
    </row>
    <row r="137" spans="1:8" x14ac:dyDescent="0.2">
      <c r="A137" t="s">
        <v>159</v>
      </c>
      <c r="B137" s="29">
        <v>0</v>
      </c>
      <c r="C137" s="29">
        <v>0</v>
      </c>
      <c r="D137" s="29">
        <v>0</v>
      </c>
      <c r="E137" s="29">
        <v>0</v>
      </c>
      <c r="F137" s="29">
        <v>0</v>
      </c>
      <c r="G137" s="154">
        <f>SUM(B137:F137)</f>
        <v>0</v>
      </c>
    </row>
    <row r="138" spans="1:8" x14ac:dyDescent="0.2">
      <c r="A138" t="s">
        <v>160</v>
      </c>
      <c r="B138" s="29">
        <v>0</v>
      </c>
      <c r="C138" s="29">
        <v>0</v>
      </c>
      <c r="D138" s="29">
        <v>2</v>
      </c>
      <c r="E138" s="29">
        <v>8</v>
      </c>
      <c r="F138" s="29">
        <v>0</v>
      </c>
      <c r="G138" s="154">
        <f t="shared" ref="G138:G150" si="57">SUM(B138:F138)</f>
        <v>10</v>
      </c>
    </row>
    <row r="139" spans="1:8" x14ac:dyDescent="0.2">
      <c r="A139" t="s">
        <v>162</v>
      </c>
      <c r="B139" s="29">
        <v>1</v>
      </c>
      <c r="C139" s="29">
        <v>0</v>
      </c>
      <c r="D139" s="29">
        <v>0</v>
      </c>
      <c r="E139" s="29">
        <v>1</v>
      </c>
      <c r="F139" s="29">
        <v>1</v>
      </c>
      <c r="G139" s="154">
        <f t="shared" si="57"/>
        <v>3</v>
      </c>
    </row>
    <row r="140" spans="1:8" x14ac:dyDescent="0.2">
      <c r="A140" t="s">
        <v>164</v>
      </c>
      <c r="B140" s="29">
        <v>0</v>
      </c>
      <c r="C140" s="29">
        <v>1</v>
      </c>
      <c r="D140" s="29">
        <v>0</v>
      </c>
      <c r="E140" s="29">
        <v>1</v>
      </c>
      <c r="F140" s="29">
        <v>0</v>
      </c>
      <c r="G140" s="154">
        <f t="shared" si="57"/>
        <v>2</v>
      </c>
    </row>
    <row r="141" spans="1:8" x14ac:dyDescent="0.2">
      <c r="A141" t="s">
        <v>172</v>
      </c>
      <c r="B141" s="29">
        <v>0</v>
      </c>
      <c r="C141" s="29">
        <v>0</v>
      </c>
      <c r="D141" s="29">
        <v>0</v>
      </c>
      <c r="E141" s="29">
        <v>1</v>
      </c>
      <c r="F141" s="29">
        <v>1</v>
      </c>
      <c r="G141" s="154">
        <f t="shared" si="57"/>
        <v>2</v>
      </c>
    </row>
    <row r="142" spans="1:8" x14ac:dyDescent="0.2">
      <c r="A142" t="s">
        <v>174</v>
      </c>
      <c r="B142" s="29">
        <v>0</v>
      </c>
      <c r="C142" s="29">
        <v>0</v>
      </c>
      <c r="D142" s="29">
        <v>0</v>
      </c>
      <c r="E142" s="29">
        <v>2</v>
      </c>
      <c r="F142" s="29">
        <v>3</v>
      </c>
      <c r="G142" s="154">
        <f t="shared" si="57"/>
        <v>5</v>
      </c>
    </row>
    <row r="143" spans="1:8" x14ac:dyDescent="0.2">
      <c r="A143" s="30" t="s">
        <v>185</v>
      </c>
      <c r="B143" s="30">
        <f>SUM(B137:B142)</f>
        <v>1</v>
      </c>
      <c r="C143" s="30">
        <f t="shared" ref="C143" si="58">SUM(C137:C142)</f>
        <v>1</v>
      </c>
      <c r="D143" s="30">
        <f t="shared" ref="D143" si="59">SUM(D137:D142)</f>
        <v>2</v>
      </c>
      <c r="E143" s="30">
        <f t="shared" ref="E143" si="60">SUM(E137:E142)</f>
        <v>13</v>
      </c>
      <c r="F143" s="30">
        <f t="shared" ref="F143" si="61">SUM(F137:F142)</f>
        <v>5</v>
      </c>
      <c r="G143" s="154">
        <f t="shared" si="57"/>
        <v>22</v>
      </c>
    </row>
    <row r="144" spans="1:8" x14ac:dyDescent="0.2">
      <c r="A144" s="30" t="s">
        <v>186</v>
      </c>
      <c r="B144" s="155">
        <f>B143/G143*100</f>
        <v>4.5454545454545459</v>
      </c>
      <c r="C144" s="155">
        <f>C143/G143*100</f>
        <v>4.5454545454545459</v>
      </c>
      <c r="D144" s="155">
        <f>D143/G143*100</f>
        <v>9.0909090909090917</v>
      </c>
      <c r="E144" s="155">
        <f>E143/G143*100</f>
        <v>59.090909090909093</v>
      </c>
      <c r="F144" s="155">
        <f>F143/G143*100</f>
        <v>22.727272727272727</v>
      </c>
      <c r="G144" s="154">
        <f t="shared" si="57"/>
        <v>100</v>
      </c>
    </row>
    <row r="145" spans="1:7" x14ac:dyDescent="0.2">
      <c r="A145" s="156" t="s">
        <v>528</v>
      </c>
      <c r="B145" s="236">
        <f>B144+C144</f>
        <v>9.0909090909090917</v>
      </c>
      <c r="C145" s="236"/>
      <c r="D145" s="196">
        <f>D144</f>
        <v>9.0909090909090917</v>
      </c>
      <c r="E145" s="236">
        <f>E144+F144</f>
        <v>81.818181818181813</v>
      </c>
      <c r="F145" s="236"/>
      <c r="G145" s="154"/>
    </row>
    <row r="146" spans="1:7" x14ac:dyDescent="0.2">
      <c r="A146" t="s">
        <v>176</v>
      </c>
      <c r="B146" s="29">
        <v>1</v>
      </c>
      <c r="C146" s="29">
        <v>1</v>
      </c>
      <c r="D146" s="29">
        <v>0</v>
      </c>
      <c r="E146" s="29">
        <v>7</v>
      </c>
      <c r="F146" s="29">
        <v>0</v>
      </c>
      <c r="G146" s="154">
        <f t="shared" si="57"/>
        <v>9</v>
      </c>
    </row>
    <row r="147" spans="1:7" x14ac:dyDescent="0.2">
      <c r="A147" t="s">
        <v>55</v>
      </c>
      <c r="B147" s="29">
        <v>0</v>
      </c>
      <c r="C147" s="29">
        <v>0</v>
      </c>
      <c r="D147" s="29">
        <v>0</v>
      </c>
      <c r="E147" s="29">
        <v>0</v>
      </c>
      <c r="F147" s="29">
        <v>0</v>
      </c>
      <c r="G147" s="154">
        <f t="shared" si="57"/>
        <v>0</v>
      </c>
    </row>
    <row r="148" spans="1:7" x14ac:dyDescent="0.2">
      <c r="A148" t="s">
        <v>56</v>
      </c>
      <c r="B148" s="29">
        <v>0</v>
      </c>
      <c r="C148" s="29">
        <v>0</v>
      </c>
      <c r="D148" s="29">
        <v>1</v>
      </c>
      <c r="E148" s="29">
        <v>2</v>
      </c>
      <c r="F148" s="29">
        <v>2</v>
      </c>
      <c r="G148" s="154">
        <f t="shared" si="57"/>
        <v>5</v>
      </c>
    </row>
    <row r="149" spans="1:7" x14ac:dyDescent="0.2">
      <c r="A149" t="s">
        <v>183</v>
      </c>
      <c r="B149" s="29">
        <v>0</v>
      </c>
      <c r="C149" s="29">
        <v>0</v>
      </c>
      <c r="D149" s="29">
        <v>1</v>
      </c>
      <c r="E149" s="29">
        <v>4</v>
      </c>
      <c r="F149" s="29">
        <v>3</v>
      </c>
      <c r="G149" s="154">
        <f t="shared" si="57"/>
        <v>8</v>
      </c>
    </row>
    <row r="150" spans="1:7" x14ac:dyDescent="0.2">
      <c r="A150" t="s">
        <v>16</v>
      </c>
      <c r="B150" s="29">
        <v>0</v>
      </c>
      <c r="C150" s="29">
        <v>0</v>
      </c>
      <c r="D150" s="29">
        <v>0</v>
      </c>
      <c r="E150" s="29">
        <v>0</v>
      </c>
      <c r="F150" s="29">
        <v>0</v>
      </c>
      <c r="G150" s="154">
        <f t="shared" si="57"/>
        <v>0</v>
      </c>
    </row>
    <row r="151" spans="1:7" x14ac:dyDescent="0.2">
      <c r="A151" s="33" t="s">
        <v>152</v>
      </c>
      <c r="B151" s="32">
        <f>SUM(B146:B150)</f>
        <v>1</v>
      </c>
      <c r="C151" s="32">
        <f t="shared" ref="C151" si="62">SUM(C146:C150)</f>
        <v>1</v>
      </c>
      <c r="D151" s="32">
        <f t="shared" ref="D151" si="63">SUM(D146:D150)</f>
        <v>2</v>
      </c>
      <c r="E151" s="32">
        <f t="shared" ref="E151" si="64">SUM(E146:E150)</f>
        <v>13</v>
      </c>
      <c r="F151" s="32">
        <f t="shared" ref="F151" si="65">SUM(F146:F150)</f>
        <v>5</v>
      </c>
      <c r="G151" s="117">
        <f>SUM(B151:F151)</f>
        <v>22</v>
      </c>
    </row>
    <row r="152" spans="1:7" x14ac:dyDescent="0.2">
      <c r="E152" s="237" t="s">
        <v>450</v>
      </c>
      <c r="F152" s="237"/>
      <c r="G152">
        <v>1</v>
      </c>
    </row>
    <row r="153" spans="1:7" x14ac:dyDescent="0.2">
      <c r="A153" s="233" t="s">
        <v>523</v>
      </c>
      <c r="B153" s="233"/>
      <c r="C153" s="233"/>
      <c r="D153" s="233"/>
      <c r="E153" s="233"/>
      <c r="F153" s="233"/>
      <c r="G153" s="233"/>
    </row>
    <row r="154" spans="1:7" x14ac:dyDescent="0.2">
      <c r="A154" s="113" t="s">
        <v>89</v>
      </c>
      <c r="B154" s="114">
        <v>1</v>
      </c>
      <c r="C154" s="114">
        <v>2</v>
      </c>
      <c r="D154" s="114">
        <v>3</v>
      </c>
      <c r="E154" s="114">
        <v>4</v>
      </c>
      <c r="F154" s="114">
        <v>5</v>
      </c>
      <c r="G154" s="115" t="s">
        <v>85</v>
      </c>
    </row>
    <row r="155" spans="1:7" x14ac:dyDescent="0.2">
      <c r="A155" t="s">
        <v>159</v>
      </c>
      <c r="B155" s="29">
        <v>0</v>
      </c>
      <c r="C155" s="29">
        <v>0</v>
      </c>
      <c r="D155" s="29">
        <v>0</v>
      </c>
      <c r="E155" s="29">
        <v>0</v>
      </c>
      <c r="F155" s="29">
        <v>0</v>
      </c>
      <c r="G155" s="154">
        <f>SUM(B155:F155)</f>
        <v>0</v>
      </c>
    </row>
    <row r="156" spans="1:7" x14ac:dyDescent="0.2">
      <c r="A156" t="s">
        <v>160</v>
      </c>
      <c r="B156" s="29">
        <v>1</v>
      </c>
      <c r="C156" s="29">
        <v>2</v>
      </c>
      <c r="D156" s="29">
        <v>2</v>
      </c>
      <c r="E156" s="29">
        <v>4</v>
      </c>
      <c r="F156" s="29">
        <v>1</v>
      </c>
      <c r="G156" s="154">
        <f t="shared" ref="G156:G168" si="66">SUM(B156:F156)</f>
        <v>10</v>
      </c>
    </row>
    <row r="157" spans="1:7" x14ac:dyDescent="0.2">
      <c r="A157" t="s">
        <v>162</v>
      </c>
      <c r="B157" s="29">
        <v>0</v>
      </c>
      <c r="C157" s="29">
        <v>0</v>
      </c>
      <c r="D157" s="29">
        <v>2</v>
      </c>
      <c r="E157" s="29">
        <v>0</v>
      </c>
      <c r="F157" s="29">
        <v>1</v>
      </c>
      <c r="G157" s="154">
        <f t="shared" si="66"/>
        <v>3</v>
      </c>
    </row>
    <row r="158" spans="1:7" x14ac:dyDescent="0.2">
      <c r="A158" t="s">
        <v>164</v>
      </c>
      <c r="B158" s="29">
        <v>2</v>
      </c>
      <c r="C158" s="29">
        <v>0</v>
      </c>
      <c r="D158" s="29">
        <v>0</v>
      </c>
      <c r="E158" s="29">
        <v>0</v>
      </c>
      <c r="F158" s="29">
        <v>0</v>
      </c>
      <c r="G158" s="154">
        <f t="shared" si="66"/>
        <v>2</v>
      </c>
    </row>
    <row r="159" spans="1:7" x14ac:dyDescent="0.2">
      <c r="A159" t="s">
        <v>172</v>
      </c>
      <c r="B159" s="29">
        <v>0</v>
      </c>
      <c r="C159" s="29">
        <v>0</v>
      </c>
      <c r="D159" s="29">
        <v>1</v>
      </c>
      <c r="E159" s="29">
        <v>0</v>
      </c>
      <c r="F159" s="29">
        <v>1</v>
      </c>
      <c r="G159" s="154">
        <f t="shared" si="66"/>
        <v>2</v>
      </c>
    </row>
    <row r="160" spans="1:7" x14ac:dyDescent="0.2">
      <c r="A160" t="s">
        <v>174</v>
      </c>
      <c r="B160" s="29">
        <v>0</v>
      </c>
      <c r="C160" s="29">
        <v>0</v>
      </c>
      <c r="D160" s="29">
        <v>0</v>
      </c>
      <c r="E160" s="29">
        <v>4</v>
      </c>
      <c r="F160" s="29">
        <v>1</v>
      </c>
      <c r="G160" s="154">
        <f t="shared" si="66"/>
        <v>5</v>
      </c>
    </row>
    <row r="161" spans="1:8" x14ac:dyDescent="0.2">
      <c r="A161" s="30" t="s">
        <v>185</v>
      </c>
      <c r="B161" s="30">
        <f>SUM(B155:B160)</f>
        <v>3</v>
      </c>
      <c r="C161" s="30">
        <f t="shared" ref="C161" si="67">SUM(C155:C160)</f>
        <v>2</v>
      </c>
      <c r="D161" s="30">
        <f t="shared" ref="D161" si="68">SUM(D155:D160)</f>
        <v>5</v>
      </c>
      <c r="E161" s="30">
        <f t="shared" ref="E161" si="69">SUM(E155:E160)</f>
        <v>8</v>
      </c>
      <c r="F161" s="30">
        <f t="shared" ref="F161" si="70">SUM(F155:F160)</f>
        <v>4</v>
      </c>
      <c r="G161" s="154">
        <f t="shared" si="66"/>
        <v>22</v>
      </c>
    </row>
    <row r="162" spans="1:8" x14ac:dyDescent="0.2">
      <c r="A162" s="30" t="s">
        <v>186</v>
      </c>
      <c r="B162" s="36">
        <f>B161/G161*100</f>
        <v>13.636363636363635</v>
      </c>
      <c r="C162" s="36">
        <f>C161/G161*100</f>
        <v>9.0909090909090917</v>
      </c>
      <c r="D162" s="36">
        <f>D161/G161*100</f>
        <v>22.727272727272727</v>
      </c>
      <c r="E162" s="36">
        <f>E161/G161*100</f>
        <v>36.363636363636367</v>
      </c>
      <c r="F162" s="36">
        <f>F161/G161*100</f>
        <v>18.181818181818183</v>
      </c>
      <c r="G162" s="154">
        <f t="shared" si="66"/>
        <v>100</v>
      </c>
    </row>
    <row r="163" spans="1:8" x14ac:dyDescent="0.2">
      <c r="A163" s="156" t="s">
        <v>528</v>
      </c>
      <c r="B163" s="236">
        <f>B162+C162</f>
        <v>22.727272727272727</v>
      </c>
      <c r="C163" s="236"/>
      <c r="D163" s="196">
        <f>D162</f>
        <v>22.727272727272727</v>
      </c>
      <c r="E163" s="236">
        <f>E162+F162</f>
        <v>54.545454545454547</v>
      </c>
      <c r="F163" s="236"/>
      <c r="G163" s="154"/>
    </row>
    <row r="164" spans="1:8" x14ac:dyDescent="0.2">
      <c r="A164" t="s">
        <v>176</v>
      </c>
      <c r="B164" s="29">
        <v>2</v>
      </c>
      <c r="C164" s="29">
        <v>1</v>
      </c>
      <c r="D164" s="29">
        <v>2</v>
      </c>
      <c r="E164" s="29">
        <v>2</v>
      </c>
      <c r="F164" s="29">
        <v>2</v>
      </c>
      <c r="G164" s="154">
        <f t="shared" si="66"/>
        <v>9</v>
      </c>
    </row>
    <row r="165" spans="1:8" x14ac:dyDescent="0.2">
      <c r="A165" t="s">
        <v>55</v>
      </c>
      <c r="B165" s="29">
        <v>0</v>
      </c>
      <c r="C165" s="29">
        <v>0</v>
      </c>
      <c r="D165" s="29">
        <v>0</v>
      </c>
      <c r="E165" s="29">
        <v>0</v>
      </c>
      <c r="F165" s="29">
        <v>0</v>
      </c>
      <c r="G165" s="154">
        <f t="shared" si="66"/>
        <v>0</v>
      </c>
    </row>
    <row r="166" spans="1:8" x14ac:dyDescent="0.2">
      <c r="A166" t="s">
        <v>56</v>
      </c>
      <c r="B166" s="29">
        <v>0</v>
      </c>
      <c r="C166" s="29">
        <v>0</v>
      </c>
      <c r="D166" s="29">
        <v>0</v>
      </c>
      <c r="E166" s="29">
        <v>3</v>
      </c>
      <c r="F166" s="29">
        <v>2</v>
      </c>
      <c r="G166" s="154">
        <f t="shared" si="66"/>
        <v>5</v>
      </c>
    </row>
    <row r="167" spans="1:8" x14ac:dyDescent="0.2">
      <c r="A167" t="s">
        <v>183</v>
      </c>
      <c r="B167" s="29">
        <v>1</v>
      </c>
      <c r="C167" s="29">
        <v>1</v>
      </c>
      <c r="D167" s="29">
        <v>3</v>
      </c>
      <c r="E167" s="29">
        <v>3</v>
      </c>
      <c r="F167" s="29">
        <v>0</v>
      </c>
      <c r="G167" s="154">
        <f t="shared" si="66"/>
        <v>8</v>
      </c>
    </row>
    <row r="168" spans="1:8" x14ac:dyDescent="0.2">
      <c r="A168" t="s">
        <v>16</v>
      </c>
      <c r="B168" s="29">
        <v>0</v>
      </c>
      <c r="C168" s="29">
        <v>0</v>
      </c>
      <c r="D168" s="29">
        <v>0</v>
      </c>
      <c r="E168" s="29">
        <v>0</v>
      </c>
      <c r="F168" s="29">
        <v>0</v>
      </c>
      <c r="G168" s="154">
        <f t="shared" si="66"/>
        <v>0</v>
      </c>
    </row>
    <row r="169" spans="1:8" x14ac:dyDescent="0.2">
      <c r="A169" s="33" t="s">
        <v>152</v>
      </c>
      <c r="B169" s="32">
        <f>SUM(B164:B168)</f>
        <v>3</v>
      </c>
      <c r="C169" s="32">
        <f t="shared" ref="C169" si="71">SUM(C164:C168)</f>
        <v>2</v>
      </c>
      <c r="D169" s="32">
        <f t="shared" ref="D169" si="72">SUM(D164:D168)</f>
        <v>5</v>
      </c>
      <c r="E169" s="32">
        <f t="shared" ref="E169" si="73">SUM(E164:E168)</f>
        <v>8</v>
      </c>
      <c r="F169" s="32">
        <f t="shared" ref="F169" si="74">SUM(F164:F168)</f>
        <v>4</v>
      </c>
      <c r="G169" s="117">
        <f>SUM(B169:F169)</f>
        <v>22</v>
      </c>
    </row>
    <row r="170" spans="1:8" x14ac:dyDescent="0.2">
      <c r="E170" s="237" t="s">
        <v>450</v>
      </c>
      <c r="F170" s="237"/>
      <c r="G170">
        <v>1</v>
      </c>
    </row>
    <row r="171" spans="1:8" x14ac:dyDescent="0.2">
      <c r="A171" s="233" t="s">
        <v>382</v>
      </c>
      <c r="B171" s="233"/>
      <c r="C171" s="233"/>
      <c r="D171" s="233"/>
      <c r="E171" s="233"/>
      <c r="F171" s="233"/>
      <c r="G171" s="233"/>
      <c r="H171" t="s">
        <v>627</v>
      </c>
    </row>
    <row r="172" spans="1:8" x14ac:dyDescent="0.2">
      <c r="A172" s="113" t="s">
        <v>89</v>
      </c>
      <c r="B172" s="114">
        <v>1</v>
      </c>
      <c r="C172" s="114">
        <v>2</v>
      </c>
      <c r="D172" s="114">
        <v>3</v>
      </c>
      <c r="E172" s="114">
        <v>4</v>
      </c>
      <c r="F172" s="114">
        <v>5</v>
      </c>
      <c r="G172" s="115" t="s">
        <v>85</v>
      </c>
    </row>
    <row r="173" spans="1:8" x14ac:dyDescent="0.2">
      <c r="A173" t="s">
        <v>159</v>
      </c>
      <c r="B173" s="29">
        <v>0</v>
      </c>
      <c r="C173" s="29">
        <v>0</v>
      </c>
      <c r="D173" s="29">
        <v>0</v>
      </c>
      <c r="E173" s="29">
        <v>0</v>
      </c>
      <c r="F173" s="29">
        <v>0</v>
      </c>
      <c r="G173" s="154">
        <f>SUM(B173:F173)</f>
        <v>0</v>
      </c>
    </row>
    <row r="174" spans="1:8" x14ac:dyDescent="0.2">
      <c r="A174" t="s">
        <v>160</v>
      </c>
      <c r="B174" s="29">
        <v>0</v>
      </c>
      <c r="C174" s="29">
        <v>2</v>
      </c>
      <c r="D174" s="29">
        <v>1</v>
      </c>
      <c r="E174" s="29">
        <v>4</v>
      </c>
      <c r="F174" s="29">
        <v>3</v>
      </c>
      <c r="G174" s="154">
        <f t="shared" ref="G174:G186" si="75">SUM(B174:F174)</f>
        <v>10</v>
      </c>
    </row>
    <row r="175" spans="1:8" x14ac:dyDescent="0.2">
      <c r="A175" t="s">
        <v>162</v>
      </c>
      <c r="B175" s="29">
        <v>0</v>
      </c>
      <c r="C175" s="29">
        <v>0</v>
      </c>
      <c r="D175" s="29">
        <v>0</v>
      </c>
      <c r="E175" s="29">
        <v>1</v>
      </c>
      <c r="F175" s="29">
        <v>2</v>
      </c>
      <c r="G175" s="154">
        <f t="shared" si="75"/>
        <v>3</v>
      </c>
    </row>
    <row r="176" spans="1:8" x14ac:dyDescent="0.2">
      <c r="A176" t="s">
        <v>164</v>
      </c>
      <c r="B176" s="29">
        <v>0</v>
      </c>
      <c r="C176" s="29">
        <v>0</v>
      </c>
      <c r="D176" s="29">
        <v>0</v>
      </c>
      <c r="E176" s="29">
        <v>0</v>
      </c>
      <c r="F176" s="29">
        <v>2</v>
      </c>
      <c r="G176" s="154">
        <f t="shared" si="75"/>
        <v>2</v>
      </c>
    </row>
    <row r="177" spans="1:7" x14ac:dyDescent="0.2">
      <c r="A177" t="s">
        <v>172</v>
      </c>
      <c r="B177" s="29">
        <v>0</v>
      </c>
      <c r="C177" s="29">
        <v>0</v>
      </c>
      <c r="D177" s="29">
        <v>0</v>
      </c>
      <c r="E177" s="29">
        <v>2</v>
      </c>
      <c r="F177" s="29">
        <v>0</v>
      </c>
      <c r="G177" s="154">
        <f t="shared" si="75"/>
        <v>2</v>
      </c>
    </row>
    <row r="178" spans="1:7" x14ac:dyDescent="0.2">
      <c r="A178" t="s">
        <v>174</v>
      </c>
      <c r="B178" s="29">
        <v>0</v>
      </c>
      <c r="C178" s="29">
        <v>0</v>
      </c>
      <c r="D178" s="29">
        <v>1</v>
      </c>
      <c r="E178" s="29">
        <v>0</v>
      </c>
      <c r="F178" s="29">
        <v>4</v>
      </c>
      <c r="G178" s="154">
        <f t="shared" si="75"/>
        <v>5</v>
      </c>
    </row>
    <row r="179" spans="1:7" x14ac:dyDescent="0.2">
      <c r="A179" s="30" t="s">
        <v>185</v>
      </c>
      <c r="B179" s="30">
        <f>SUM(B173:B178)</f>
        <v>0</v>
      </c>
      <c r="C179" s="30">
        <f t="shared" ref="C179" si="76">SUM(C173:C178)</f>
        <v>2</v>
      </c>
      <c r="D179" s="30">
        <f t="shared" ref="D179" si="77">SUM(D173:D178)</f>
        <v>2</v>
      </c>
      <c r="E179" s="30">
        <f t="shared" ref="E179" si="78">SUM(E173:E178)</f>
        <v>7</v>
      </c>
      <c r="F179" s="30">
        <f t="shared" ref="F179" si="79">SUM(F173:F178)</f>
        <v>11</v>
      </c>
      <c r="G179" s="154">
        <f t="shared" si="75"/>
        <v>22</v>
      </c>
    </row>
    <row r="180" spans="1:7" x14ac:dyDescent="0.2">
      <c r="A180" s="30" t="s">
        <v>186</v>
      </c>
      <c r="B180" s="36">
        <f>B179/G179*100</f>
        <v>0</v>
      </c>
      <c r="C180" s="36">
        <f>C179/G179*100</f>
        <v>9.0909090909090917</v>
      </c>
      <c r="D180" s="36">
        <f>D179/G179*100</f>
        <v>9.0909090909090917</v>
      </c>
      <c r="E180" s="36">
        <f>E179/G179*100</f>
        <v>31.818181818181817</v>
      </c>
      <c r="F180" s="36">
        <f>F179/G179*100</f>
        <v>50</v>
      </c>
      <c r="G180" s="154">
        <f t="shared" si="75"/>
        <v>100</v>
      </c>
    </row>
    <row r="181" spans="1:7" x14ac:dyDescent="0.2">
      <c r="A181" s="156" t="s">
        <v>528</v>
      </c>
      <c r="B181" s="232">
        <f>B180+C180</f>
        <v>9.0909090909090917</v>
      </c>
      <c r="C181" s="232"/>
      <c r="D181" s="157">
        <f>D180</f>
        <v>9.0909090909090917</v>
      </c>
      <c r="E181" s="232">
        <f>E180+F180</f>
        <v>81.818181818181813</v>
      </c>
      <c r="F181" s="232"/>
      <c r="G181" s="154"/>
    </row>
    <row r="182" spans="1:7" x14ac:dyDescent="0.2">
      <c r="A182" t="s">
        <v>176</v>
      </c>
      <c r="B182" s="29">
        <v>0</v>
      </c>
      <c r="C182" s="29">
        <v>1</v>
      </c>
      <c r="D182" s="29">
        <v>1</v>
      </c>
      <c r="E182" s="29">
        <v>4</v>
      </c>
      <c r="F182" s="29">
        <v>3</v>
      </c>
      <c r="G182" s="154">
        <f t="shared" si="75"/>
        <v>9</v>
      </c>
    </row>
    <row r="183" spans="1:7" x14ac:dyDescent="0.2">
      <c r="A183" t="s">
        <v>55</v>
      </c>
      <c r="B183" s="29">
        <v>0</v>
      </c>
      <c r="C183" s="29">
        <v>0</v>
      </c>
      <c r="D183" s="29">
        <v>0</v>
      </c>
      <c r="E183" s="29">
        <v>0</v>
      </c>
      <c r="F183" s="29">
        <v>0</v>
      </c>
      <c r="G183" s="154">
        <f t="shared" si="75"/>
        <v>0</v>
      </c>
    </row>
    <row r="184" spans="1:7" x14ac:dyDescent="0.2">
      <c r="A184" t="s">
        <v>56</v>
      </c>
      <c r="B184" s="29">
        <v>0</v>
      </c>
      <c r="C184" s="29">
        <v>0</v>
      </c>
      <c r="D184" s="29">
        <v>0</v>
      </c>
      <c r="E184" s="29">
        <v>2</v>
      </c>
      <c r="F184" s="29">
        <v>3</v>
      </c>
      <c r="G184" s="154">
        <f t="shared" si="75"/>
        <v>5</v>
      </c>
    </row>
    <row r="185" spans="1:7" x14ac:dyDescent="0.2">
      <c r="A185" t="s">
        <v>183</v>
      </c>
      <c r="B185" s="29">
        <v>0</v>
      </c>
      <c r="C185" s="29">
        <v>1</v>
      </c>
      <c r="D185" s="29">
        <v>1</v>
      </c>
      <c r="E185" s="29">
        <v>1</v>
      </c>
      <c r="F185" s="29">
        <v>5</v>
      </c>
      <c r="G185" s="154">
        <f t="shared" si="75"/>
        <v>8</v>
      </c>
    </row>
    <row r="186" spans="1:7" x14ac:dyDescent="0.2">
      <c r="A186" t="s">
        <v>16</v>
      </c>
      <c r="B186" s="29">
        <v>0</v>
      </c>
      <c r="C186" s="29">
        <v>0</v>
      </c>
      <c r="D186" s="29">
        <v>0</v>
      </c>
      <c r="E186" s="29">
        <v>0</v>
      </c>
      <c r="F186" s="29">
        <v>0</v>
      </c>
      <c r="G186" s="154">
        <f t="shared" si="75"/>
        <v>0</v>
      </c>
    </row>
    <row r="187" spans="1:7" x14ac:dyDescent="0.2">
      <c r="A187" s="33" t="s">
        <v>152</v>
      </c>
      <c r="B187" s="32">
        <f>SUM(B182:B186)</f>
        <v>0</v>
      </c>
      <c r="C187" s="32">
        <f t="shared" ref="C187" si="80">SUM(C182:C186)</f>
        <v>2</v>
      </c>
      <c r="D187" s="32">
        <f t="shared" ref="D187" si="81">SUM(D182:D186)</f>
        <v>2</v>
      </c>
      <c r="E187" s="32">
        <f t="shared" ref="E187" si="82">SUM(E182:E186)</f>
        <v>7</v>
      </c>
      <c r="F187" s="32">
        <f t="shared" ref="F187" si="83">SUM(F182:F186)</f>
        <v>11</v>
      </c>
      <c r="G187" s="117">
        <f>SUM(B187:F187)</f>
        <v>22</v>
      </c>
    </row>
    <row r="188" spans="1:7" x14ac:dyDescent="0.2">
      <c r="E188" s="237" t="s">
        <v>450</v>
      </c>
      <c r="F188" s="237"/>
      <c r="G188">
        <v>1</v>
      </c>
    </row>
    <row r="189" spans="1:7" x14ac:dyDescent="0.2">
      <c r="A189" s="233" t="s">
        <v>383</v>
      </c>
      <c r="B189" s="233"/>
      <c r="C189" s="233"/>
      <c r="D189" s="233"/>
      <c r="E189" s="233"/>
      <c r="F189" s="233"/>
      <c r="G189" s="233"/>
    </row>
    <row r="190" spans="1:7" x14ac:dyDescent="0.2">
      <c r="A190" s="113" t="s">
        <v>89</v>
      </c>
      <c r="B190" s="114">
        <v>1</v>
      </c>
      <c r="C190" s="114">
        <v>2</v>
      </c>
      <c r="D190" s="114">
        <v>3</v>
      </c>
      <c r="E190" s="114">
        <v>4</v>
      </c>
      <c r="F190" s="114">
        <v>5</v>
      </c>
      <c r="G190" s="115" t="s">
        <v>85</v>
      </c>
    </row>
    <row r="191" spans="1:7" x14ac:dyDescent="0.2">
      <c r="A191" t="s">
        <v>159</v>
      </c>
      <c r="B191" s="29">
        <v>0</v>
      </c>
      <c r="C191" s="29">
        <v>0</v>
      </c>
      <c r="D191" s="29">
        <v>0</v>
      </c>
      <c r="E191" s="29">
        <v>0</v>
      </c>
      <c r="F191" s="29">
        <v>0</v>
      </c>
      <c r="G191" s="154">
        <f>SUM(B191:F191)</f>
        <v>0</v>
      </c>
    </row>
    <row r="192" spans="1:7" x14ac:dyDescent="0.2">
      <c r="A192" t="s">
        <v>160</v>
      </c>
      <c r="B192" s="29">
        <v>0</v>
      </c>
      <c r="C192" s="29">
        <v>2</v>
      </c>
      <c r="D192" s="29">
        <v>3</v>
      </c>
      <c r="E192" s="29">
        <v>4</v>
      </c>
      <c r="F192" s="29">
        <v>1</v>
      </c>
      <c r="G192" s="154">
        <f t="shared" ref="G192:G204" si="84">SUM(B192:F192)</f>
        <v>10</v>
      </c>
    </row>
    <row r="193" spans="1:8" x14ac:dyDescent="0.2">
      <c r="A193" t="s">
        <v>162</v>
      </c>
      <c r="B193" s="29">
        <v>0</v>
      </c>
      <c r="C193" s="29">
        <v>0</v>
      </c>
      <c r="D193" s="29">
        <v>0</v>
      </c>
      <c r="E193" s="29">
        <v>3</v>
      </c>
      <c r="F193" s="29">
        <v>0</v>
      </c>
      <c r="G193" s="154">
        <f t="shared" si="84"/>
        <v>3</v>
      </c>
    </row>
    <row r="194" spans="1:8" x14ac:dyDescent="0.2">
      <c r="A194" t="s">
        <v>164</v>
      </c>
      <c r="B194" s="29">
        <v>0</v>
      </c>
      <c r="C194" s="29">
        <v>1</v>
      </c>
      <c r="D194" s="29">
        <v>0</v>
      </c>
      <c r="E194" s="29">
        <v>0</v>
      </c>
      <c r="F194" s="29">
        <v>1</v>
      </c>
      <c r="G194" s="154">
        <f t="shared" si="84"/>
        <v>2</v>
      </c>
    </row>
    <row r="195" spans="1:8" x14ac:dyDescent="0.2">
      <c r="A195" t="s">
        <v>172</v>
      </c>
      <c r="B195" s="29">
        <v>0</v>
      </c>
      <c r="C195" s="29">
        <v>0</v>
      </c>
      <c r="D195" s="29">
        <v>1</v>
      </c>
      <c r="E195" s="29">
        <v>0</v>
      </c>
      <c r="F195" s="29">
        <v>1</v>
      </c>
      <c r="G195" s="154">
        <f t="shared" si="84"/>
        <v>2</v>
      </c>
    </row>
    <row r="196" spans="1:8" x14ac:dyDescent="0.2">
      <c r="A196" t="s">
        <v>174</v>
      </c>
      <c r="B196" s="29">
        <v>0</v>
      </c>
      <c r="C196" s="29">
        <v>0</v>
      </c>
      <c r="D196" s="29">
        <v>0</v>
      </c>
      <c r="E196" s="29">
        <v>3</v>
      </c>
      <c r="F196" s="29">
        <v>2</v>
      </c>
      <c r="G196" s="154">
        <f t="shared" si="84"/>
        <v>5</v>
      </c>
    </row>
    <row r="197" spans="1:8" x14ac:dyDescent="0.2">
      <c r="A197" s="30" t="s">
        <v>185</v>
      </c>
      <c r="B197" s="30">
        <f>SUM(B191:B196)</f>
        <v>0</v>
      </c>
      <c r="C197" s="30">
        <f t="shared" ref="C197" si="85">SUM(C191:C196)</f>
        <v>3</v>
      </c>
      <c r="D197" s="30">
        <f t="shared" ref="D197" si="86">SUM(D191:D196)</f>
        <v>4</v>
      </c>
      <c r="E197" s="30">
        <f t="shared" ref="E197" si="87">SUM(E191:E196)</f>
        <v>10</v>
      </c>
      <c r="F197" s="30">
        <f t="shared" ref="F197" si="88">SUM(F191:F196)</f>
        <v>5</v>
      </c>
      <c r="G197" s="154">
        <f t="shared" si="84"/>
        <v>22</v>
      </c>
    </row>
    <row r="198" spans="1:8" x14ac:dyDescent="0.2">
      <c r="A198" s="30" t="s">
        <v>186</v>
      </c>
      <c r="B198" s="36">
        <f>B197/G197*100</f>
        <v>0</v>
      </c>
      <c r="C198" s="36">
        <f>C197/G197*100</f>
        <v>13.636363636363635</v>
      </c>
      <c r="D198" s="36">
        <f>D197/G197*100</f>
        <v>18.181818181818183</v>
      </c>
      <c r="E198" s="36">
        <f>E197/G197*100</f>
        <v>45.454545454545453</v>
      </c>
      <c r="F198" s="36">
        <f>F197/G197*100</f>
        <v>22.727272727272727</v>
      </c>
      <c r="G198" s="154">
        <f t="shared" si="84"/>
        <v>100</v>
      </c>
    </row>
    <row r="199" spans="1:8" x14ac:dyDescent="0.2">
      <c r="A199" s="156" t="s">
        <v>528</v>
      </c>
      <c r="B199" s="232">
        <f>B198+C198</f>
        <v>13.636363636363635</v>
      </c>
      <c r="C199" s="232"/>
      <c r="D199" s="157">
        <f>D198</f>
        <v>18.181818181818183</v>
      </c>
      <c r="E199" s="232">
        <f>E198+F198</f>
        <v>68.181818181818187</v>
      </c>
      <c r="F199" s="232"/>
      <c r="G199" s="154"/>
    </row>
    <row r="200" spans="1:8" x14ac:dyDescent="0.2">
      <c r="A200" t="s">
        <v>176</v>
      </c>
      <c r="B200" s="29">
        <v>0</v>
      </c>
      <c r="C200" s="29">
        <v>1</v>
      </c>
      <c r="D200" s="29">
        <v>1</v>
      </c>
      <c r="E200" s="29">
        <v>6</v>
      </c>
      <c r="F200" s="29">
        <v>1</v>
      </c>
      <c r="G200" s="154">
        <f t="shared" si="84"/>
        <v>9</v>
      </c>
    </row>
    <row r="201" spans="1:8" x14ac:dyDescent="0.2">
      <c r="A201" t="s">
        <v>55</v>
      </c>
      <c r="B201" s="29">
        <v>0</v>
      </c>
      <c r="C201" s="29">
        <v>0</v>
      </c>
      <c r="D201" s="29">
        <v>0</v>
      </c>
      <c r="E201" s="29">
        <v>0</v>
      </c>
      <c r="F201" s="29">
        <v>0</v>
      </c>
      <c r="G201" s="154">
        <f t="shared" si="84"/>
        <v>0</v>
      </c>
    </row>
    <row r="202" spans="1:8" x14ac:dyDescent="0.2">
      <c r="A202" t="s">
        <v>56</v>
      </c>
      <c r="B202" s="29">
        <v>0</v>
      </c>
      <c r="C202" s="29">
        <v>1</v>
      </c>
      <c r="D202" s="29">
        <v>0</v>
      </c>
      <c r="E202" s="29">
        <v>2</v>
      </c>
      <c r="F202" s="29">
        <v>2</v>
      </c>
      <c r="G202" s="154">
        <f t="shared" si="84"/>
        <v>5</v>
      </c>
    </row>
    <row r="203" spans="1:8" x14ac:dyDescent="0.2">
      <c r="A203" t="s">
        <v>183</v>
      </c>
      <c r="B203" s="29">
        <v>0</v>
      </c>
      <c r="C203" s="29">
        <v>1</v>
      </c>
      <c r="D203" s="29">
        <v>3</v>
      </c>
      <c r="E203" s="29">
        <v>2</v>
      </c>
      <c r="F203" s="29">
        <v>2</v>
      </c>
      <c r="G203" s="154">
        <f t="shared" si="84"/>
        <v>8</v>
      </c>
    </row>
    <row r="204" spans="1:8" x14ac:dyDescent="0.2">
      <c r="A204" t="s">
        <v>16</v>
      </c>
      <c r="B204" s="29">
        <v>0</v>
      </c>
      <c r="C204" s="29">
        <v>0</v>
      </c>
      <c r="D204" s="29">
        <v>0</v>
      </c>
      <c r="E204" s="29">
        <v>0</v>
      </c>
      <c r="F204" s="29">
        <v>0</v>
      </c>
      <c r="G204" s="154">
        <f t="shared" si="84"/>
        <v>0</v>
      </c>
    </row>
    <row r="205" spans="1:8" x14ac:dyDescent="0.2">
      <c r="A205" s="33" t="s">
        <v>152</v>
      </c>
      <c r="B205" s="32">
        <f>SUM(B200:B204)</f>
        <v>0</v>
      </c>
      <c r="C205" s="32">
        <f t="shared" ref="C205" si="89">SUM(C200:C204)</f>
        <v>3</v>
      </c>
      <c r="D205" s="32">
        <f t="shared" ref="D205" si="90">SUM(D200:D204)</f>
        <v>4</v>
      </c>
      <c r="E205" s="32">
        <f t="shared" ref="E205" si="91">SUM(E200:E204)</f>
        <v>10</v>
      </c>
      <c r="F205" s="32">
        <f t="shared" ref="F205" si="92">SUM(F200:F204)</f>
        <v>5</v>
      </c>
      <c r="G205" s="117">
        <f>SUM(B205:F205)</f>
        <v>22</v>
      </c>
    </row>
    <row r="206" spans="1:8" x14ac:dyDescent="0.2">
      <c r="E206" s="237" t="s">
        <v>450</v>
      </c>
      <c r="F206" s="237"/>
      <c r="G206">
        <v>2</v>
      </c>
    </row>
    <row r="207" spans="1:8" ht="39" customHeight="1" x14ac:dyDescent="0.2">
      <c r="A207" s="233" t="s">
        <v>625</v>
      </c>
      <c r="B207" s="233"/>
      <c r="C207" s="233"/>
      <c r="D207" s="233"/>
      <c r="E207" s="233"/>
      <c r="F207" s="233"/>
      <c r="G207" s="233"/>
      <c r="H207" t="s">
        <v>624</v>
      </c>
    </row>
    <row r="208" spans="1:8" x14ac:dyDescent="0.2">
      <c r="A208" s="113" t="s">
        <v>89</v>
      </c>
      <c r="B208" s="114">
        <v>1</v>
      </c>
      <c r="C208" s="114">
        <v>2</v>
      </c>
      <c r="D208" s="114">
        <v>3</v>
      </c>
      <c r="E208" s="114">
        <v>4</v>
      </c>
      <c r="F208" s="114">
        <v>5</v>
      </c>
      <c r="G208" s="115" t="s">
        <v>85</v>
      </c>
    </row>
    <row r="209" spans="1:7" x14ac:dyDescent="0.2">
      <c r="A209" t="s">
        <v>159</v>
      </c>
      <c r="B209" s="29">
        <v>0</v>
      </c>
      <c r="C209" s="29">
        <v>0</v>
      </c>
      <c r="D209" s="29">
        <v>0</v>
      </c>
      <c r="E209" s="29">
        <v>0</v>
      </c>
      <c r="F209" s="29">
        <v>0</v>
      </c>
      <c r="G209" s="154">
        <f>SUM(B209:F209)</f>
        <v>0</v>
      </c>
    </row>
    <row r="210" spans="1:7" x14ac:dyDescent="0.2">
      <c r="A210" t="s">
        <v>160</v>
      </c>
      <c r="B210" s="29">
        <v>0</v>
      </c>
      <c r="C210" s="29">
        <v>0</v>
      </c>
      <c r="D210" s="29">
        <v>3</v>
      </c>
      <c r="E210" s="29">
        <v>2</v>
      </c>
      <c r="F210" s="29">
        <v>4</v>
      </c>
      <c r="G210" s="154">
        <f t="shared" ref="G210:G222" si="93">SUM(B210:F210)</f>
        <v>9</v>
      </c>
    </row>
    <row r="211" spans="1:7" x14ac:dyDescent="0.2">
      <c r="A211" t="s">
        <v>162</v>
      </c>
      <c r="B211" s="29">
        <v>0</v>
      </c>
      <c r="C211" s="29">
        <v>0</v>
      </c>
      <c r="D211" s="29">
        <v>0</v>
      </c>
      <c r="E211" s="29">
        <v>2</v>
      </c>
      <c r="F211" s="29">
        <v>1</v>
      </c>
      <c r="G211" s="154">
        <f t="shared" si="93"/>
        <v>3</v>
      </c>
    </row>
    <row r="212" spans="1:7" x14ac:dyDescent="0.2">
      <c r="A212" t="s">
        <v>164</v>
      </c>
      <c r="B212" s="29">
        <v>0</v>
      </c>
      <c r="C212" s="29">
        <v>0</v>
      </c>
      <c r="D212" s="29">
        <v>0</v>
      </c>
      <c r="E212" s="29">
        <v>1</v>
      </c>
      <c r="F212" s="29">
        <v>1</v>
      </c>
      <c r="G212" s="154">
        <f t="shared" si="93"/>
        <v>2</v>
      </c>
    </row>
    <row r="213" spans="1:7" x14ac:dyDescent="0.2">
      <c r="A213" t="s">
        <v>172</v>
      </c>
      <c r="B213" s="29">
        <v>0</v>
      </c>
      <c r="C213" s="29">
        <v>0</v>
      </c>
      <c r="D213" s="29">
        <v>0</v>
      </c>
      <c r="E213" s="29">
        <v>2</v>
      </c>
      <c r="F213" s="29">
        <v>0</v>
      </c>
      <c r="G213" s="154">
        <f t="shared" si="93"/>
        <v>2</v>
      </c>
    </row>
    <row r="214" spans="1:7" x14ac:dyDescent="0.2">
      <c r="A214" t="s">
        <v>174</v>
      </c>
      <c r="B214" s="29">
        <v>0</v>
      </c>
      <c r="C214" s="29">
        <v>0</v>
      </c>
      <c r="D214" s="29">
        <v>1</v>
      </c>
      <c r="E214" s="29">
        <v>2</v>
      </c>
      <c r="F214" s="29">
        <v>2</v>
      </c>
      <c r="G214" s="154">
        <f t="shared" si="93"/>
        <v>5</v>
      </c>
    </row>
    <row r="215" spans="1:7" x14ac:dyDescent="0.2">
      <c r="A215" s="30" t="s">
        <v>185</v>
      </c>
      <c r="B215" s="30">
        <f>SUM(B209:B214)</f>
        <v>0</v>
      </c>
      <c r="C215" s="30">
        <f t="shared" ref="C215" si="94">SUM(C209:C214)</f>
        <v>0</v>
      </c>
      <c r="D215" s="30">
        <f t="shared" ref="D215" si="95">SUM(D209:D214)</f>
        <v>4</v>
      </c>
      <c r="E215" s="30">
        <f t="shared" ref="E215" si="96">SUM(E209:E214)</f>
        <v>9</v>
      </c>
      <c r="F215" s="30">
        <f t="shared" ref="F215" si="97">SUM(F209:F214)</f>
        <v>8</v>
      </c>
      <c r="G215" s="154">
        <f t="shared" si="93"/>
        <v>21</v>
      </c>
    </row>
    <row r="216" spans="1:7" x14ac:dyDescent="0.2">
      <c r="A216" s="30" t="s">
        <v>186</v>
      </c>
      <c r="B216" s="36">
        <f>B215/G215*100</f>
        <v>0</v>
      </c>
      <c r="C216" s="36">
        <f>C215/G215*100</f>
        <v>0</v>
      </c>
      <c r="D216" s="36">
        <f>D215/G215*100</f>
        <v>19.047619047619047</v>
      </c>
      <c r="E216" s="36">
        <f>E215/G215*100</f>
        <v>42.857142857142854</v>
      </c>
      <c r="F216" s="36">
        <f>F215/G215*100</f>
        <v>38.095238095238095</v>
      </c>
      <c r="G216" s="154">
        <f t="shared" si="93"/>
        <v>100</v>
      </c>
    </row>
    <row r="217" spans="1:7" x14ac:dyDescent="0.2">
      <c r="A217" s="156" t="s">
        <v>528</v>
      </c>
      <c r="B217" s="232">
        <f>B216+C216</f>
        <v>0</v>
      </c>
      <c r="C217" s="232"/>
      <c r="D217" s="157">
        <f>D216</f>
        <v>19.047619047619047</v>
      </c>
      <c r="E217" s="232">
        <f>E216+F216</f>
        <v>80.952380952380949</v>
      </c>
      <c r="F217" s="232"/>
      <c r="G217" s="154"/>
    </row>
    <row r="218" spans="1:7" x14ac:dyDescent="0.2">
      <c r="A218" t="s">
        <v>176</v>
      </c>
      <c r="B218" s="29">
        <v>0</v>
      </c>
      <c r="C218" s="29">
        <v>0</v>
      </c>
      <c r="D218" s="29">
        <v>2</v>
      </c>
      <c r="E218" s="29">
        <v>5</v>
      </c>
      <c r="F218" s="29">
        <v>2</v>
      </c>
      <c r="G218" s="154">
        <f t="shared" si="93"/>
        <v>9</v>
      </c>
    </row>
    <row r="219" spans="1:7" x14ac:dyDescent="0.2">
      <c r="A219" t="s">
        <v>55</v>
      </c>
      <c r="B219" s="29">
        <v>0</v>
      </c>
      <c r="C219" s="29">
        <v>0</v>
      </c>
      <c r="D219" s="29">
        <v>0</v>
      </c>
      <c r="E219" s="29">
        <v>0</v>
      </c>
      <c r="F219" s="29">
        <v>0</v>
      </c>
      <c r="G219" s="154">
        <f t="shared" si="93"/>
        <v>0</v>
      </c>
    </row>
    <row r="220" spans="1:7" x14ac:dyDescent="0.2">
      <c r="A220" t="s">
        <v>56</v>
      </c>
      <c r="B220" s="29">
        <v>0</v>
      </c>
      <c r="C220" s="29">
        <v>0</v>
      </c>
      <c r="D220" s="29">
        <v>2</v>
      </c>
      <c r="E220" s="29">
        <v>2</v>
      </c>
      <c r="F220" s="29">
        <v>1</v>
      </c>
      <c r="G220" s="154">
        <f t="shared" si="93"/>
        <v>5</v>
      </c>
    </row>
    <row r="221" spans="1:7" x14ac:dyDescent="0.2">
      <c r="A221" t="s">
        <v>183</v>
      </c>
      <c r="B221" s="29">
        <v>0</v>
      </c>
      <c r="C221" s="29">
        <v>0</v>
      </c>
      <c r="D221" s="29">
        <v>0</v>
      </c>
      <c r="E221" s="29">
        <v>2</v>
      </c>
      <c r="F221" s="29">
        <v>5</v>
      </c>
      <c r="G221" s="154">
        <f t="shared" si="93"/>
        <v>7</v>
      </c>
    </row>
    <row r="222" spans="1:7" x14ac:dyDescent="0.2">
      <c r="A222" t="s">
        <v>16</v>
      </c>
      <c r="B222" s="29">
        <v>0</v>
      </c>
      <c r="C222" s="29">
        <v>0</v>
      </c>
      <c r="D222" s="29">
        <v>0</v>
      </c>
      <c r="E222" s="29">
        <v>0</v>
      </c>
      <c r="F222" s="29">
        <v>0</v>
      </c>
      <c r="G222" s="154">
        <f t="shared" si="93"/>
        <v>0</v>
      </c>
    </row>
    <row r="223" spans="1:7" x14ac:dyDescent="0.2">
      <c r="A223" s="33" t="s">
        <v>152</v>
      </c>
      <c r="B223" s="32">
        <f>SUM(B218:B222)</f>
        <v>0</v>
      </c>
      <c r="C223" s="32">
        <f t="shared" ref="C223" si="98">SUM(C218:C222)</f>
        <v>0</v>
      </c>
      <c r="D223" s="32">
        <f t="shared" ref="D223" si="99">SUM(D218:D222)</f>
        <v>4</v>
      </c>
      <c r="E223" s="32">
        <f t="shared" ref="E223" si="100">SUM(E218:E222)</f>
        <v>9</v>
      </c>
      <c r="F223" s="32">
        <f t="shared" ref="F223" si="101">SUM(F218:F222)</f>
        <v>8</v>
      </c>
      <c r="G223" s="117">
        <f>SUM(B223:F223)</f>
        <v>21</v>
      </c>
    </row>
    <row r="224" spans="1:7" x14ac:dyDescent="0.2">
      <c r="E224" s="237" t="s">
        <v>450</v>
      </c>
      <c r="F224" s="237"/>
      <c r="G224">
        <v>2</v>
      </c>
    </row>
    <row r="225" spans="1:8" x14ac:dyDescent="0.2">
      <c r="A225" s="233" t="s">
        <v>384</v>
      </c>
      <c r="B225" s="233"/>
      <c r="C225" s="233"/>
      <c r="D225" s="233"/>
      <c r="E225" s="233"/>
      <c r="F225" s="233"/>
      <c r="G225" s="233"/>
      <c r="H225" t="s">
        <v>603</v>
      </c>
    </row>
    <row r="226" spans="1:8" x14ac:dyDescent="0.2">
      <c r="A226" s="113" t="s">
        <v>89</v>
      </c>
      <c r="B226" s="114">
        <v>1</v>
      </c>
      <c r="C226" s="114">
        <v>2</v>
      </c>
      <c r="D226" s="114">
        <v>3</v>
      </c>
      <c r="E226" s="114">
        <v>4</v>
      </c>
      <c r="F226" s="114">
        <v>5</v>
      </c>
      <c r="G226" s="115" t="s">
        <v>85</v>
      </c>
    </row>
    <row r="227" spans="1:8" x14ac:dyDescent="0.2">
      <c r="A227" t="s">
        <v>159</v>
      </c>
      <c r="B227" s="29">
        <v>0</v>
      </c>
      <c r="C227" s="29">
        <v>0</v>
      </c>
      <c r="D227" s="29">
        <v>0</v>
      </c>
      <c r="E227" s="29">
        <v>0</v>
      </c>
      <c r="F227" s="29">
        <v>0</v>
      </c>
      <c r="G227" s="154">
        <f>SUM(B227:F227)</f>
        <v>0</v>
      </c>
    </row>
    <row r="228" spans="1:8" x14ac:dyDescent="0.2">
      <c r="A228" t="s">
        <v>160</v>
      </c>
      <c r="B228" s="29">
        <v>0</v>
      </c>
      <c r="C228" s="29">
        <v>1</v>
      </c>
      <c r="D228" s="29">
        <v>3</v>
      </c>
      <c r="E228" s="29">
        <v>3</v>
      </c>
      <c r="F228" s="29">
        <v>2</v>
      </c>
      <c r="G228" s="154">
        <f t="shared" ref="G228:G240" si="102">SUM(B228:F228)</f>
        <v>9</v>
      </c>
    </row>
    <row r="229" spans="1:8" x14ac:dyDescent="0.2">
      <c r="A229" t="s">
        <v>162</v>
      </c>
      <c r="B229" s="29">
        <v>0</v>
      </c>
      <c r="C229" s="29">
        <v>0</v>
      </c>
      <c r="D229" s="29">
        <v>0</v>
      </c>
      <c r="E229" s="29">
        <v>2</v>
      </c>
      <c r="F229" s="29">
        <v>1</v>
      </c>
      <c r="G229" s="154">
        <f t="shared" si="102"/>
        <v>3</v>
      </c>
    </row>
    <row r="230" spans="1:8" x14ac:dyDescent="0.2">
      <c r="A230" t="s">
        <v>164</v>
      </c>
      <c r="B230" s="29">
        <v>0</v>
      </c>
      <c r="C230" s="29">
        <v>0</v>
      </c>
      <c r="D230" s="29">
        <v>2</v>
      </c>
      <c r="E230" s="29">
        <v>0</v>
      </c>
      <c r="F230" s="29">
        <v>0</v>
      </c>
      <c r="G230" s="154">
        <f t="shared" si="102"/>
        <v>2</v>
      </c>
    </row>
    <row r="231" spans="1:8" x14ac:dyDescent="0.2">
      <c r="A231" t="s">
        <v>172</v>
      </c>
      <c r="B231" s="29">
        <v>0</v>
      </c>
      <c r="C231" s="29">
        <v>0</v>
      </c>
      <c r="D231" s="29">
        <v>1</v>
      </c>
      <c r="E231" s="29">
        <v>1</v>
      </c>
      <c r="F231" s="29">
        <v>0</v>
      </c>
      <c r="G231" s="154">
        <f t="shared" si="102"/>
        <v>2</v>
      </c>
    </row>
    <row r="232" spans="1:8" x14ac:dyDescent="0.2">
      <c r="A232" t="s">
        <v>174</v>
      </c>
      <c r="B232" s="29">
        <v>1</v>
      </c>
      <c r="C232" s="29">
        <v>0</v>
      </c>
      <c r="D232" s="29">
        <v>2</v>
      </c>
      <c r="E232" s="29">
        <v>1</v>
      </c>
      <c r="F232" s="29">
        <v>1</v>
      </c>
      <c r="G232" s="154">
        <f t="shared" si="102"/>
        <v>5</v>
      </c>
    </row>
    <row r="233" spans="1:8" x14ac:dyDescent="0.2">
      <c r="A233" s="30" t="s">
        <v>185</v>
      </c>
      <c r="B233" s="30">
        <f>SUM(B227:B232)</f>
        <v>1</v>
      </c>
      <c r="C233" s="30">
        <f t="shared" ref="C233" si="103">SUM(C227:C232)</f>
        <v>1</v>
      </c>
      <c r="D233" s="30">
        <f t="shared" ref="D233" si="104">SUM(D227:D232)</f>
        <v>8</v>
      </c>
      <c r="E233" s="30">
        <f t="shared" ref="E233" si="105">SUM(E227:E232)</f>
        <v>7</v>
      </c>
      <c r="F233" s="30">
        <f t="shared" ref="F233" si="106">SUM(F227:F232)</f>
        <v>4</v>
      </c>
      <c r="G233" s="154">
        <f t="shared" si="102"/>
        <v>21</v>
      </c>
    </row>
    <row r="234" spans="1:8" x14ac:dyDescent="0.2">
      <c r="A234" s="30" t="s">
        <v>186</v>
      </c>
      <c r="B234" s="36">
        <f>B233/G233*100</f>
        <v>4.7619047619047619</v>
      </c>
      <c r="C234" s="36">
        <f>C233/G233*100</f>
        <v>4.7619047619047619</v>
      </c>
      <c r="D234" s="36">
        <f>D233/G233*100</f>
        <v>38.095238095238095</v>
      </c>
      <c r="E234" s="36">
        <f>E233/G233*100</f>
        <v>33.333333333333329</v>
      </c>
      <c r="F234" s="36">
        <f>F233/G233*100</f>
        <v>19.047619047619047</v>
      </c>
      <c r="G234" s="154">
        <f t="shared" si="102"/>
        <v>100</v>
      </c>
    </row>
    <row r="235" spans="1:8" x14ac:dyDescent="0.2">
      <c r="A235" s="156" t="s">
        <v>528</v>
      </c>
      <c r="B235" s="232">
        <f>B234+C234</f>
        <v>9.5238095238095237</v>
      </c>
      <c r="C235" s="232"/>
      <c r="D235" s="157">
        <f>D234</f>
        <v>38.095238095238095</v>
      </c>
      <c r="E235" s="232">
        <f>E234+F234</f>
        <v>52.38095238095238</v>
      </c>
      <c r="F235" s="232"/>
      <c r="G235" s="154"/>
    </row>
    <row r="236" spans="1:8" x14ac:dyDescent="0.2">
      <c r="A236" t="s">
        <v>176</v>
      </c>
      <c r="B236" s="29">
        <v>0</v>
      </c>
      <c r="C236" s="29">
        <v>1</v>
      </c>
      <c r="D236" s="29">
        <v>2</v>
      </c>
      <c r="E236" s="29">
        <v>3</v>
      </c>
      <c r="F236" s="29">
        <v>3</v>
      </c>
      <c r="G236" s="154">
        <f t="shared" si="102"/>
        <v>9</v>
      </c>
    </row>
    <row r="237" spans="1:8" x14ac:dyDescent="0.2">
      <c r="A237" t="s">
        <v>55</v>
      </c>
      <c r="B237" s="29">
        <v>0</v>
      </c>
      <c r="C237" s="29">
        <v>0</v>
      </c>
      <c r="D237" s="29">
        <v>0</v>
      </c>
      <c r="E237" s="29">
        <v>0</v>
      </c>
      <c r="F237" s="29">
        <v>0</v>
      </c>
      <c r="G237" s="154">
        <f t="shared" si="102"/>
        <v>0</v>
      </c>
    </row>
    <row r="238" spans="1:8" x14ac:dyDescent="0.2">
      <c r="A238" t="s">
        <v>56</v>
      </c>
      <c r="B238" s="29">
        <v>0</v>
      </c>
      <c r="C238" s="29">
        <v>0</v>
      </c>
      <c r="D238" s="29">
        <v>4</v>
      </c>
      <c r="E238" s="29">
        <v>0</v>
      </c>
      <c r="F238" s="29">
        <v>1</v>
      </c>
      <c r="G238" s="154">
        <f t="shared" si="102"/>
        <v>5</v>
      </c>
    </row>
    <row r="239" spans="1:8" x14ac:dyDescent="0.2">
      <c r="A239" t="s">
        <v>183</v>
      </c>
      <c r="B239" s="29">
        <v>1</v>
      </c>
      <c r="C239" s="29">
        <v>0</v>
      </c>
      <c r="D239" s="29">
        <v>2</v>
      </c>
      <c r="E239" s="29">
        <v>4</v>
      </c>
      <c r="F239" s="29">
        <v>0</v>
      </c>
      <c r="G239" s="154">
        <f t="shared" si="102"/>
        <v>7</v>
      </c>
    </row>
    <row r="240" spans="1:8" x14ac:dyDescent="0.2">
      <c r="A240" t="s">
        <v>16</v>
      </c>
      <c r="B240" s="29">
        <v>0</v>
      </c>
      <c r="C240" s="29">
        <v>0</v>
      </c>
      <c r="D240" s="29">
        <v>0</v>
      </c>
      <c r="E240" s="29">
        <v>0</v>
      </c>
      <c r="F240" s="29">
        <v>0</v>
      </c>
      <c r="G240" s="154">
        <f t="shared" si="102"/>
        <v>0</v>
      </c>
    </row>
    <row r="241" spans="1:8" x14ac:dyDescent="0.2">
      <c r="A241" s="33" t="s">
        <v>152</v>
      </c>
      <c r="B241" s="32">
        <f>SUM(B236:B240)</f>
        <v>1</v>
      </c>
      <c r="C241" s="32">
        <f t="shared" ref="C241" si="107">SUM(C236:C240)</f>
        <v>1</v>
      </c>
      <c r="D241" s="32">
        <f t="shared" ref="D241" si="108">SUM(D236:D240)</f>
        <v>8</v>
      </c>
      <c r="E241" s="32">
        <f t="shared" ref="E241" si="109">SUM(E236:E240)</f>
        <v>7</v>
      </c>
      <c r="F241" s="32">
        <f t="shared" ref="F241" si="110">SUM(F236:F240)</f>
        <v>4</v>
      </c>
      <c r="G241" s="117">
        <f>SUM(B241:F241)</f>
        <v>21</v>
      </c>
    </row>
    <row r="242" spans="1:8" x14ac:dyDescent="0.2">
      <c r="E242" s="237" t="s">
        <v>450</v>
      </c>
      <c r="F242" s="237"/>
      <c r="G242">
        <v>2</v>
      </c>
    </row>
    <row r="243" spans="1:8" x14ac:dyDescent="0.2">
      <c r="A243" s="233" t="s">
        <v>385</v>
      </c>
      <c r="B243" s="233"/>
      <c r="C243" s="233"/>
      <c r="D243" s="233"/>
      <c r="E243" s="233"/>
      <c r="F243" s="233"/>
      <c r="G243" s="233"/>
      <c r="H243" t="s">
        <v>562</v>
      </c>
    </row>
    <row r="244" spans="1:8" x14ac:dyDescent="0.2">
      <c r="A244" s="113" t="s">
        <v>89</v>
      </c>
      <c r="B244" s="114">
        <v>1</v>
      </c>
      <c r="C244" s="114">
        <v>2</v>
      </c>
      <c r="D244" s="114">
        <v>3</v>
      </c>
      <c r="E244" s="114">
        <v>4</v>
      </c>
      <c r="F244" s="114">
        <v>5</v>
      </c>
      <c r="G244" s="115" t="s">
        <v>85</v>
      </c>
    </row>
    <row r="245" spans="1:8" x14ac:dyDescent="0.2">
      <c r="A245" t="s">
        <v>159</v>
      </c>
      <c r="B245" s="29">
        <v>0</v>
      </c>
      <c r="C245" s="29">
        <v>0</v>
      </c>
      <c r="D245" s="29">
        <v>0</v>
      </c>
      <c r="E245" s="29">
        <v>0</v>
      </c>
      <c r="F245" s="29">
        <v>0</v>
      </c>
      <c r="G245" s="154">
        <f>SUM(B245:F245)</f>
        <v>0</v>
      </c>
    </row>
    <row r="246" spans="1:8" x14ac:dyDescent="0.2">
      <c r="A246" t="s">
        <v>160</v>
      </c>
      <c r="B246" s="29">
        <v>0</v>
      </c>
      <c r="C246" s="29">
        <v>0</v>
      </c>
      <c r="D246" s="29">
        <v>2</v>
      </c>
      <c r="E246" s="29">
        <v>7</v>
      </c>
      <c r="F246" s="29">
        <v>0</v>
      </c>
      <c r="G246" s="154">
        <f t="shared" ref="G246:G258" si="111">SUM(B246:F246)</f>
        <v>9</v>
      </c>
    </row>
    <row r="247" spans="1:8" x14ac:dyDescent="0.2">
      <c r="A247" t="s">
        <v>162</v>
      </c>
      <c r="B247" s="29">
        <v>0</v>
      </c>
      <c r="C247" s="29">
        <v>0</v>
      </c>
      <c r="D247" s="29">
        <v>1</v>
      </c>
      <c r="E247" s="29">
        <v>1</v>
      </c>
      <c r="F247" s="29">
        <v>1</v>
      </c>
      <c r="G247" s="154">
        <f t="shared" si="111"/>
        <v>3</v>
      </c>
    </row>
    <row r="248" spans="1:8" x14ac:dyDescent="0.2">
      <c r="A248" t="s">
        <v>164</v>
      </c>
      <c r="B248" s="29">
        <v>0</v>
      </c>
      <c r="C248" s="29">
        <v>0</v>
      </c>
      <c r="D248" s="29">
        <v>0</v>
      </c>
      <c r="E248" s="29">
        <v>1</v>
      </c>
      <c r="F248" s="29">
        <v>1</v>
      </c>
      <c r="G248" s="154">
        <f t="shared" si="111"/>
        <v>2</v>
      </c>
    </row>
    <row r="249" spans="1:8" x14ac:dyDescent="0.2">
      <c r="A249" t="s">
        <v>172</v>
      </c>
      <c r="B249" s="29">
        <v>0</v>
      </c>
      <c r="C249" s="29">
        <v>1</v>
      </c>
      <c r="D249" s="29">
        <v>1</v>
      </c>
      <c r="E249" s="29">
        <v>0</v>
      </c>
      <c r="F249" s="29">
        <v>0</v>
      </c>
      <c r="G249" s="154">
        <f t="shared" si="111"/>
        <v>2</v>
      </c>
    </row>
    <row r="250" spans="1:8" x14ac:dyDescent="0.2">
      <c r="A250" t="s">
        <v>174</v>
      </c>
      <c r="B250" s="29">
        <v>0</v>
      </c>
      <c r="C250" s="29">
        <v>1</v>
      </c>
      <c r="D250" s="29">
        <v>1</v>
      </c>
      <c r="E250" s="29">
        <v>0</v>
      </c>
      <c r="F250" s="29">
        <v>3</v>
      </c>
      <c r="G250" s="154">
        <f t="shared" si="111"/>
        <v>5</v>
      </c>
    </row>
    <row r="251" spans="1:8" x14ac:dyDescent="0.2">
      <c r="A251" s="30" t="s">
        <v>185</v>
      </c>
      <c r="B251" s="30">
        <f>SUM(B245:B250)</f>
        <v>0</v>
      </c>
      <c r="C251" s="30">
        <f t="shared" ref="C251" si="112">SUM(C245:C250)</f>
        <v>2</v>
      </c>
      <c r="D251" s="30">
        <f t="shared" ref="D251" si="113">SUM(D245:D250)</f>
        <v>5</v>
      </c>
      <c r="E251" s="30">
        <f t="shared" ref="E251" si="114">SUM(E245:E250)</f>
        <v>9</v>
      </c>
      <c r="F251" s="30">
        <f t="shared" ref="F251" si="115">SUM(F245:F250)</f>
        <v>5</v>
      </c>
      <c r="G251" s="154">
        <f t="shared" si="111"/>
        <v>21</v>
      </c>
    </row>
    <row r="252" spans="1:8" x14ac:dyDescent="0.2">
      <c r="A252" s="30" t="s">
        <v>186</v>
      </c>
      <c r="B252" s="155">
        <f>B251/G251*100</f>
        <v>0</v>
      </c>
      <c r="C252" s="155">
        <f>C251/G251*100</f>
        <v>9.5238095238095237</v>
      </c>
      <c r="D252" s="155">
        <f>D251/G251*100</f>
        <v>23.809523809523807</v>
      </c>
      <c r="E252" s="155">
        <f>E251/G251*100</f>
        <v>42.857142857142854</v>
      </c>
      <c r="F252" s="155">
        <f>F251/G251*100</f>
        <v>23.809523809523807</v>
      </c>
      <c r="G252" s="154">
        <f t="shared" si="111"/>
        <v>99.999999999999986</v>
      </c>
    </row>
    <row r="253" spans="1:8" x14ac:dyDescent="0.2">
      <c r="A253" s="156" t="s">
        <v>528</v>
      </c>
      <c r="B253" s="236">
        <f>B252+C252</f>
        <v>9.5238095238095237</v>
      </c>
      <c r="C253" s="236"/>
      <c r="D253" s="196">
        <f>D252</f>
        <v>23.809523809523807</v>
      </c>
      <c r="E253" s="236">
        <f>E252+F252</f>
        <v>66.666666666666657</v>
      </c>
      <c r="F253" s="236"/>
      <c r="G253" s="154"/>
    </row>
    <row r="254" spans="1:8" x14ac:dyDescent="0.2">
      <c r="A254" t="s">
        <v>176</v>
      </c>
      <c r="B254" s="29">
        <v>0</v>
      </c>
      <c r="C254" s="29">
        <v>0</v>
      </c>
      <c r="D254" s="29">
        <v>3</v>
      </c>
      <c r="E254" s="29">
        <v>5</v>
      </c>
      <c r="F254" s="29">
        <v>1</v>
      </c>
      <c r="G254" s="154">
        <f t="shared" si="111"/>
        <v>9</v>
      </c>
    </row>
    <row r="255" spans="1:8" x14ac:dyDescent="0.2">
      <c r="A255" t="s">
        <v>55</v>
      </c>
      <c r="B255" s="29">
        <v>0</v>
      </c>
      <c r="C255" s="29">
        <v>0</v>
      </c>
      <c r="D255" s="29">
        <v>0</v>
      </c>
      <c r="E255" s="29">
        <v>0</v>
      </c>
      <c r="F255" s="29">
        <v>0</v>
      </c>
      <c r="G255" s="154">
        <f t="shared" si="111"/>
        <v>0</v>
      </c>
    </row>
    <row r="256" spans="1:8" x14ac:dyDescent="0.2">
      <c r="A256" t="s">
        <v>56</v>
      </c>
      <c r="B256" s="29">
        <v>0</v>
      </c>
      <c r="C256" s="29">
        <v>1</v>
      </c>
      <c r="D256" s="29">
        <v>2</v>
      </c>
      <c r="E256" s="29">
        <v>1</v>
      </c>
      <c r="F256" s="29">
        <v>1</v>
      </c>
      <c r="G256" s="154">
        <f t="shared" si="111"/>
        <v>5</v>
      </c>
    </row>
    <row r="257" spans="1:8" x14ac:dyDescent="0.2">
      <c r="A257" t="s">
        <v>183</v>
      </c>
      <c r="B257" s="29">
        <v>0</v>
      </c>
      <c r="C257" s="29">
        <v>1</v>
      </c>
      <c r="D257" s="29">
        <v>0</v>
      </c>
      <c r="E257" s="29">
        <v>3</v>
      </c>
      <c r="F257" s="29">
        <v>3</v>
      </c>
      <c r="G257" s="154">
        <f t="shared" si="111"/>
        <v>7</v>
      </c>
    </row>
    <row r="258" spans="1:8" x14ac:dyDescent="0.2">
      <c r="A258" t="s">
        <v>16</v>
      </c>
      <c r="B258" s="29">
        <v>0</v>
      </c>
      <c r="C258" s="29">
        <v>0</v>
      </c>
      <c r="D258" s="29">
        <v>0</v>
      </c>
      <c r="E258" s="29">
        <v>0</v>
      </c>
      <c r="F258" s="29">
        <v>0</v>
      </c>
      <c r="G258" s="154">
        <f t="shared" si="111"/>
        <v>0</v>
      </c>
    </row>
    <row r="259" spans="1:8" x14ac:dyDescent="0.2">
      <c r="A259" s="33" t="s">
        <v>152</v>
      </c>
      <c r="B259" s="32">
        <f>SUM(B254:B258)</f>
        <v>0</v>
      </c>
      <c r="C259" s="32">
        <f t="shared" ref="C259" si="116">SUM(C254:C258)</f>
        <v>2</v>
      </c>
      <c r="D259" s="32">
        <f t="shared" ref="D259" si="117">SUM(D254:D258)</f>
        <v>5</v>
      </c>
      <c r="E259" s="32">
        <f t="shared" ref="E259" si="118">SUM(E254:E258)</f>
        <v>9</v>
      </c>
      <c r="F259" s="32">
        <f t="shared" ref="F259" si="119">SUM(F254:F258)</f>
        <v>5</v>
      </c>
      <c r="G259" s="117">
        <f>SUM(B259:F259)</f>
        <v>21</v>
      </c>
    </row>
    <row r="260" spans="1:8" x14ac:dyDescent="0.2">
      <c r="E260" s="237" t="s">
        <v>450</v>
      </c>
      <c r="F260" s="237"/>
      <c r="G260">
        <v>2</v>
      </c>
    </row>
    <row r="261" spans="1:8" x14ac:dyDescent="0.2">
      <c r="A261" s="233" t="s">
        <v>386</v>
      </c>
      <c r="B261" s="233"/>
      <c r="C261" s="233"/>
      <c r="D261" s="233"/>
      <c r="E261" s="233"/>
      <c r="F261" s="233"/>
      <c r="G261" s="233"/>
      <c r="H261" t="s">
        <v>563</v>
      </c>
    </row>
    <row r="262" spans="1:8" x14ac:dyDescent="0.2">
      <c r="A262" s="113" t="s">
        <v>89</v>
      </c>
      <c r="B262" s="114">
        <v>1</v>
      </c>
      <c r="C262" s="114">
        <v>2</v>
      </c>
      <c r="D262" s="114">
        <v>3</v>
      </c>
      <c r="E262" s="114">
        <v>4</v>
      </c>
      <c r="F262" s="114">
        <v>5</v>
      </c>
      <c r="G262" s="115" t="s">
        <v>85</v>
      </c>
    </row>
    <row r="263" spans="1:8" x14ac:dyDescent="0.2">
      <c r="A263" t="s">
        <v>159</v>
      </c>
      <c r="B263" s="29">
        <v>0</v>
      </c>
      <c r="C263" s="29">
        <v>0</v>
      </c>
      <c r="D263" s="29">
        <v>0</v>
      </c>
      <c r="E263" s="29">
        <v>0</v>
      </c>
      <c r="F263" s="29">
        <v>0</v>
      </c>
      <c r="G263" s="154">
        <f>SUM(B263:F263)</f>
        <v>0</v>
      </c>
    </row>
    <row r="264" spans="1:8" x14ac:dyDescent="0.2">
      <c r="A264" t="s">
        <v>160</v>
      </c>
      <c r="B264" s="29">
        <v>0</v>
      </c>
      <c r="C264" s="29">
        <v>0</v>
      </c>
      <c r="D264" s="29">
        <v>1</v>
      </c>
      <c r="E264" s="29">
        <v>8</v>
      </c>
      <c r="F264" s="29">
        <v>0</v>
      </c>
      <c r="G264" s="154">
        <f t="shared" ref="G264:G276" si="120">SUM(B264:F264)</f>
        <v>9</v>
      </c>
    </row>
    <row r="265" spans="1:8" x14ac:dyDescent="0.2">
      <c r="A265" t="s">
        <v>162</v>
      </c>
      <c r="B265" s="29">
        <v>0</v>
      </c>
      <c r="C265" s="29">
        <v>0</v>
      </c>
      <c r="D265" s="29">
        <v>1</v>
      </c>
      <c r="E265" s="29">
        <v>2</v>
      </c>
      <c r="F265" s="29">
        <v>0</v>
      </c>
      <c r="G265" s="154">
        <f t="shared" si="120"/>
        <v>3</v>
      </c>
    </row>
    <row r="266" spans="1:8" x14ac:dyDescent="0.2">
      <c r="A266" t="s">
        <v>164</v>
      </c>
      <c r="B266" s="29">
        <v>0</v>
      </c>
      <c r="C266" s="29">
        <v>0</v>
      </c>
      <c r="D266" s="29">
        <v>0</v>
      </c>
      <c r="E266" s="29">
        <v>2</v>
      </c>
      <c r="F266" s="29">
        <v>0</v>
      </c>
      <c r="G266" s="154">
        <f t="shared" si="120"/>
        <v>2</v>
      </c>
    </row>
    <row r="267" spans="1:8" x14ac:dyDescent="0.2">
      <c r="A267" t="s">
        <v>172</v>
      </c>
      <c r="B267" s="29">
        <v>0</v>
      </c>
      <c r="C267" s="29">
        <v>1</v>
      </c>
      <c r="D267" s="29">
        <v>1</v>
      </c>
      <c r="E267" s="29">
        <v>0</v>
      </c>
      <c r="F267" s="29">
        <v>0</v>
      </c>
      <c r="G267" s="154">
        <f t="shared" si="120"/>
        <v>2</v>
      </c>
    </row>
    <row r="268" spans="1:8" x14ac:dyDescent="0.2">
      <c r="A268" t="s">
        <v>174</v>
      </c>
      <c r="B268" s="29">
        <v>0</v>
      </c>
      <c r="C268" s="29">
        <v>1</v>
      </c>
      <c r="D268" s="29">
        <v>1</v>
      </c>
      <c r="E268" s="29">
        <v>3</v>
      </c>
      <c r="F268" s="29">
        <v>0</v>
      </c>
      <c r="G268" s="154">
        <f t="shared" si="120"/>
        <v>5</v>
      </c>
    </row>
    <row r="269" spans="1:8" x14ac:dyDescent="0.2">
      <c r="A269" s="30" t="s">
        <v>185</v>
      </c>
      <c r="B269" s="30">
        <f>SUM(B263:B268)</f>
        <v>0</v>
      </c>
      <c r="C269" s="30">
        <f t="shared" ref="C269" si="121">SUM(C263:C268)</f>
        <v>2</v>
      </c>
      <c r="D269" s="30">
        <f t="shared" ref="D269" si="122">SUM(D263:D268)</f>
        <v>4</v>
      </c>
      <c r="E269" s="30">
        <f t="shared" ref="E269" si="123">SUM(E263:E268)</f>
        <v>15</v>
      </c>
      <c r="F269" s="30">
        <f t="shared" ref="F269" si="124">SUM(F263:F268)</f>
        <v>0</v>
      </c>
      <c r="G269" s="154">
        <f t="shared" si="120"/>
        <v>21</v>
      </c>
    </row>
    <row r="270" spans="1:8" x14ac:dyDescent="0.2">
      <c r="A270" s="30" t="s">
        <v>186</v>
      </c>
      <c r="B270" s="155">
        <f>B269/G269*100</f>
        <v>0</v>
      </c>
      <c r="C270" s="155">
        <f>C269/G269*100</f>
        <v>9.5238095238095237</v>
      </c>
      <c r="D270" s="155">
        <f>D269/G269*100</f>
        <v>19.047619047619047</v>
      </c>
      <c r="E270" s="155">
        <f>E269/G269*100</f>
        <v>71.428571428571431</v>
      </c>
      <c r="F270" s="155">
        <f>F269/G269*100</f>
        <v>0</v>
      </c>
      <c r="G270" s="154">
        <f t="shared" si="120"/>
        <v>100</v>
      </c>
    </row>
    <row r="271" spans="1:8" x14ac:dyDescent="0.2">
      <c r="A271" s="156" t="s">
        <v>528</v>
      </c>
      <c r="B271" s="236">
        <f>B270+C270</f>
        <v>9.5238095238095237</v>
      </c>
      <c r="C271" s="236"/>
      <c r="D271" s="196">
        <f>D270</f>
        <v>19.047619047619047</v>
      </c>
      <c r="E271" s="236">
        <f>E270+F270</f>
        <v>71.428571428571431</v>
      </c>
      <c r="F271" s="236"/>
      <c r="G271" s="154"/>
    </row>
    <row r="272" spans="1:8" x14ac:dyDescent="0.2">
      <c r="A272" t="s">
        <v>176</v>
      </c>
      <c r="B272" s="29">
        <v>0</v>
      </c>
      <c r="C272" s="29">
        <v>0</v>
      </c>
      <c r="D272" s="29">
        <v>2</v>
      </c>
      <c r="E272" s="29">
        <v>7</v>
      </c>
      <c r="F272" s="29">
        <v>0</v>
      </c>
      <c r="G272" s="154">
        <f t="shared" si="120"/>
        <v>9</v>
      </c>
    </row>
    <row r="273" spans="1:8" x14ac:dyDescent="0.2">
      <c r="A273" t="s">
        <v>55</v>
      </c>
      <c r="B273" s="29">
        <v>0</v>
      </c>
      <c r="C273" s="29">
        <v>0</v>
      </c>
      <c r="D273" s="29">
        <v>0</v>
      </c>
      <c r="E273" s="29">
        <v>0</v>
      </c>
      <c r="F273" s="29">
        <v>0</v>
      </c>
      <c r="G273" s="154">
        <f t="shared" si="120"/>
        <v>0</v>
      </c>
    </row>
    <row r="274" spans="1:8" x14ac:dyDescent="0.2">
      <c r="A274" t="s">
        <v>56</v>
      </c>
      <c r="B274" s="29">
        <v>0</v>
      </c>
      <c r="C274" s="29">
        <v>1</v>
      </c>
      <c r="D274" s="29">
        <v>2</v>
      </c>
      <c r="E274" s="29">
        <v>2</v>
      </c>
      <c r="F274" s="29">
        <v>0</v>
      </c>
      <c r="G274" s="154">
        <f t="shared" si="120"/>
        <v>5</v>
      </c>
    </row>
    <row r="275" spans="1:8" x14ac:dyDescent="0.2">
      <c r="A275" t="s">
        <v>183</v>
      </c>
      <c r="B275" s="29">
        <v>0</v>
      </c>
      <c r="C275" s="29">
        <v>1</v>
      </c>
      <c r="D275" s="29">
        <v>0</v>
      </c>
      <c r="E275" s="29">
        <v>6</v>
      </c>
      <c r="F275" s="29">
        <v>0</v>
      </c>
      <c r="G275" s="154">
        <f t="shared" si="120"/>
        <v>7</v>
      </c>
    </row>
    <row r="276" spans="1:8" x14ac:dyDescent="0.2">
      <c r="A276" t="s">
        <v>16</v>
      </c>
      <c r="B276" s="29">
        <v>0</v>
      </c>
      <c r="C276" s="29">
        <v>0</v>
      </c>
      <c r="D276" s="29">
        <v>0</v>
      </c>
      <c r="E276" s="29">
        <v>0</v>
      </c>
      <c r="F276" s="29">
        <v>0</v>
      </c>
      <c r="G276" s="154">
        <f t="shared" si="120"/>
        <v>0</v>
      </c>
    </row>
    <row r="277" spans="1:8" x14ac:dyDescent="0.2">
      <c r="A277" s="33" t="s">
        <v>152</v>
      </c>
      <c r="B277" s="32">
        <f>SUM(B272:B276)</f>
        <v>0</v>
      </c>
      <c r="C277" s="32">
        <f t="shared" ref="C277" si="125">SUM(C272:C276)</f>
        <v>2</v>
      </c>
      <c r="D277" s="32">
        <f t="shared" ref="D277" si="126">SUM(D272:D276)</f>
        <v>4</v>
      </c>
      <c r="E277" s="32">
        <f t="shared" ref="E277" si="127">SUM(E272:E276)</f>
        <v>15</v>
      </c>
      <c r="F277" s="32">
        <f t="shared" ref="F277" si="128">SUM(F272:F276)</f>
        <v>0</v>
      </c>
      <c r="G277" s="117">
        <f>SUM(B277:F277)</f>
        <v>21</v>
      </c>
    </row>
    <row r="278" spans="1:8" x14ac:dyDescent="0.2">
      <c r="E278" s="237" t="s">
        <v>450</v>
      </c>
      <c r="F278" s="237"/>
      <c r="G278">
        <v>2</v>
      </c>
    </row>
    <row r="279" spans="1:8" x14ac:dyDescent="0.2">
      <c r="A279" s="233" t="s">
        <v>387</v>
      </c>
      <c r="B279" s="233"/>
      <c r="C279" s="233"/>
      <c r="D279" s="233"/>
      <c r="E279" s="233"/>
      <c r="F279" s="233"/>
      <c r="G279" s="233"/>
      <c r="H279" t="s">
        <v>564</v>
      </c>
    </row>
    <row r="280" spans="1:8" x14ac:dyDescent="0.2">
      <c r="A280" s="113" t="s">
        <v>89</v>
      </c>
      <c r="B280" s="114">
        <v>1</v>
      </c>
      <c r="C280" s="114">
        <v>2</v>
      </c>
      <c r="D280" s="114">
        <v>3</v>
      </c>
      <c r="E280" s="114">
        <v>4</v>
      </c>
      <c r="F280" s="114">
        <v>5</v>
      </c>
      <c r="G280" s="115" t="s">
        <v>85</v>
      </c>
    </row>
    <row r="281" spans="1:8" x14ac:dyDescent="0.2">
      <c r="A281" t="s">
        <v>159</v>
      </c>
      <c r="B281" s="29">
        <v>0</v>
      </c>
      <c r="C281" s="29">
        <v>0</v>
      </c>
      <c r="D281" s="29">
        <v>0</v>
      </c>
      <c r="E281" s="29">
        <v>0</v>
      </c>
      <c r="F281" s="29">
        <v>0</v>
      </c>
      <c r="G281" s="154">
        <f>SUM(B281:F281)</f>
        <v>0</v>
      </c>
    </row>
    <row r="282" spans="1:8" x14ac:dyDescent="0.2">
      <c r="A282" t="s">
        <v>160</v>
      </c>
      <c r="B282" s="29">
        <v>1</v>
      </c>
      <c r="C282" s="29">
        <v>4</v>
      </c>
      <c r="D282" s="29">
        <v>2</v>
      </c>
      <c r="E282" s="29">
        <v>2</v>
      </c>
      <c r="F282" s="29">
        <v>0</v>
      </c>
      <c r="G282" s="154">
        <f t="shared" ref="G282:G294" si="129">SUM(B282:F282)</f>
        <v>9</v>
      </c>
    </row>
    <row r="283" spans="1:8" x14ac:dyDescent="0.2">
      <c r="A283" t="s">
        <v>162</v>
      </c>
      <c r="B283" s="29">
        <v>1</v>
      </c>
      <c r="C283" s="29">
        <v>2</v>
      </c>
      <c r="D283" s="29">
        <v>0</v>
      </c>
      <c r="E283" s="29">
        <v>0</v>
      </c>
      <c r="F283" s="29">
        <v>0</v>
      </c>
      <c r="G283" s="154">
        <f t="shared" si="129"/>
        <v>3</v>
      </c>
    </row>
    <row r="284" spans="1:8" x14ac:dyDescent="0.2">
      <c r="A284" t="s">
        <v>164</v>
      </c>
      <c r="B284" s="29">
        <v>0</v>
      </c>
      <c r="C284" s="29">
        <v>1</v>
      </c>
      <c r="D284" s="29">
        <v>0</v>
      </c>
      <c r="E284" s="29">
        <v>0</v>
      </c>
      <c r="F284" s="29">
        <v>1</v>
      </c>
      <c r="G284" s="154">
        <f t="shared" si="129"/>
        <v>2</v>
      </c>
    </row>
    <row r="285" spans="1:8" x14ac:dyDescent="0.2">
      <c r="A285" t="s">
        <v>172</v>
      </c>
      <c r="B285" s="29">
        <v>0</v>
      </c>
      <c r="C285" s="29">
        <v>1</v>
      </c>
      <c r="D285" s="29">
        <v>1</v>
      </c>
      <c r="E285" s="29">
        <v>0</v>
      </c>
      <c r="F285" s="29">
        <v>0</v>
      </c>
      <c r="G285" s="154">
        <f t="shared" si="129"/>
        <v>2</v>
      </c>
    </row>
    <row r="286" spans="1:8" x14ac:dyDescent="0.2">
      <c r="A286" t="s">
        <v>174</v>
      </c>
      <c r="B286" s="29">
        <v>2</v>
      </c>
      <c r="C286" s="29">
        <v>3</v>
      </c>
      <c r="D286" s="29">
        <v>0</v>
      </c>
      <c r="E286" s="29">
        <v>0</v>
      </c>
      <c r="F286" s="29">
        <v>0</v>
      </c>
      <c r="G286" s="154">
        <f t="shared" si="129"/>
        <v>5</v>
      </c>
    </row>
    <row r="287" spans="1:8" x14ac:dyDescent="0.2">
      <c r="A287" s="30" t="s">
        <v>185</v>
      </c>
      <c r="B287" s="30">
        <f>SUM(B281:B286)</f>
        <v>4</v>
      </c>
      <c r="C287" s="30">
        <f t="shared" ref="C287" si="130">SUM(C281:C286)</f>
        <v>11</v>
      </c>
      <c r="D287" s="30">
        <f t="shared" ref="D287" si="131">SUM(D281:D286)</f>
        <v>3</v>
      </c>
      <c r="E287" s="30">
        <f t="shared" ref="E287" si="132">SUM(E281:E286)</f>
        <v>2</v>
      </c>
      <c r="F287" s="30">
        <f t="shared" ref="F287" si="133">SUM(F281:F286)</f>
        <v>1</v>
      </c>
      <c r="G287" s="154">
        <f t="shared" si="129"/>
        <v>21</v>
      </c>
    </row>
    <row r="288" spans="1:8" x14ac:dyDescent="0.2">
      <c r="A288" s="30" t="s">
        <v>186</v>
      </c>
      <c r="B288" s="155">
        <f>B287/G287*100</f>
        <v>19.047619047619047</v>
      </c>
      <c r="C288" s="155">
        <f>C287/G287*100</f>
        <v>52.380952380952387</v>
      </c>
      <c r="D288" s="155">
        <f>D287/G287*100</f>
        <v>14.285714285714285</v>
      </c>
      <c r="E288" s="155">
        <f>E287/G287*100</f>
        <v>9.5238095238095237</v>
      </c>
      <c r="F288" s="155">
        <f>F287/G287*100</f>
        <v>4.7619047619047619</v>
      </c>
      <c r="G288" s="154">
        <f t="shared" si="129"/>
        <v>100</v>
      </c>
    </row>
    <row r="289" spans="1:8" x14ac:dyDescent="0.2">
      <c r="A289" s="156" t="s">
        <v>528</v>
      </c>
      <c r="B289" s="236">
        <f>B288+C288</f>
        <v>71.428571428571431</v>
      </c>
      <c r="C289" s="236"/>
      <c r="D289" s="196">
        <f>D288</f>
        <v>14.285714285714285</v>
      </c>
      <c r="E289" s="236">
        <f>E288+F288</f>
        <v>14.285714285714285</v>
      </c>
      <c r="F289" s="236"/>
      <c r="G289" s="154"/>
    </row>
    <row r="290" spans="1:8" x14ac:dyDescent="0.2">
      <c r="A290" t="s">
        <v>176</v>
      </c>
      <c r="B290" s="29">
        <v>1</v>
      </c>
      <c r="C290" s="29">
        <v>5</v>
      </c>
      <c r="D290" s="29">
        <v>2</v>
      </c>
      <c r="E290" s="29">
        <v>1</v>
      </c>
      <c r="F290" s="29">
        <v>0</v>
      </c>
      <c r="G290" s="154">
        <f t="shared" si="129"/>
        <v>9</v>
      </c>
    </row>
    <row r="291" spans="1:8" x14ac:dyDescent="0.2">
      <c r="A291" t="s">
        <v>55</v>
      </c>
      <c r="B291" s="29">
        <v>0</v>
      </c>
      <c r="C291" s="29">
        <v>0</v>
      </c>
      <c r="D291" s="29">
        <v>0</v>
      </c>
      <c r="E291" s="29">
        <v>0</v>
      </c>
      <c r="F291" s="29">
        <v>0</v>
      </c>
      <c r="G291" s="154">
        <f t="shared" si="129"/>
        <v>0</v>
      </c>
    </row>
    <row r="292" spans="1:8" x14ac:dyDescent="0.2">
      <c r="A292" t="s">
        <v>56</v>
      </c>
      <c r="B292" s="29">
        <v>2</v>
      </c>
      <c r="C292" s="29">
        <v>3</v>
      </c>
      <c r="D292" s="29">
        <v>0</v>
      </c>
      <c r="E292" s="29">
        <v>0</v>
      </c>
      <c r="F292" s="29">
        <v>0</v>
      </c>
      <c r="G292" s="154">
        <f t="shared" si="129"/>
        <v>5</v>
      </c>
    </row>
    <row r="293" spans="1:8" x14ac:dyDescent="0.2">
      <c r="A293" t="s">
        <v>183</v>
      </c>
      <c r="B293" s="29">
        <v>1</v>
      </c>
      <c r="C293" s="29">
        <v>3</v>
      </c>
      <c r="D293" s="29">
        <v>1</v>
      </c>
      <c r="E293" s="29">
        <v>1</v>
      </c>
      <c r="F293" s="29">
        <v>1</v>
      </c>
      <c r="G293" s="154">
        <f t="shared" si="129"/>
        <v>7</v>
      </c>
    </row>
    <row r="294" spans="1:8" x14ac:dyDescent="0.2">
      <c r="A294" t="s">
        <v>16</v>
      </c>
      <c r="B294" s="29">
        <v>0</v>
      </c>
      <c r="C294" s="29">
        <v>0</v>
      </c>
      <c r="D294" s="29">
        <v>0</v>
      </c>
      <c r="E294" s="29">
        <v>0</v>
      </c>
      <c r="F294" s="29">
        <v>0</v>
      </c>
      <c r="G294" s="154">
        <f t="shared" si="129"/>
        <v>0</v>
      </c>
    </row>
    <row r="295" spans="1:8" x14ac:dyDescent="0.2">
      <c r="A295" s="33" t="s">
        <v>152</v>
      </c>
      <c r="B295" s="32">
        <f>SUM(B290:B294)</f>
        <v>4</v>
      </c>
      <c r="C295" s="32">
        <f t="shared" ref="C295" si="134">SUM(C290:C294)</f>
        <v>11</v>
      </c>
      <c r="D295" s="32">
        <f t="shared" ref="D295" si="135">SUM(D290:D294)</f>
        <v>3</v>
      </c>
      <c r="E295" s="32">
        <f t="shared" ref="E295" si="136">SUM(E290:E294)</f>
        <v>2</v>
      </c>
      <c r="F295" s="32">
        <f t="shared" ref="F295" si="137">SUM(F290:F294)</f>
        <v>1</v>
      </c>
      <c r="G295" s="117">
        <f>SUM(B295:F295)</f>
        <v>21</v>
      </c>
    </row>
    <row r="296" spans="1:8" x14ac:dyDescent="0.2">
      <c r="E296" s="237" t="s">
        <v>450</v>
      </c>
      <c r="F296" s="237"/>
      <c r="G296">
        <v>2</v>
      </c>
    </row>
    <row r="297" spans="1:8" ht="58" customHeight="1" x14ac:dyDescent="0.2">
      <c r="A297" s="233" t="s">
        <v>524</v>
      </c>
      <c r="B297" s="233"/>
      <c r="C297" s="233"/>
      <c r="D297" s="233"/>
      <c r="E297" s="233"/>
      <c r="F297" s="233"/>
      <c r="G297" s="233"/>
      <c r="H297" t="s">
        <v>626</v>
      </c>
    </row>
    <row r="298" spans="1:8" x14ac:dyDescent="0.2">
      <c r="A298" s="113" t="s">
        <v>89</v>
      </c>
      <c r="B298" s="114">
        <v>1</v>
      </c>
      <c r="C298" s="114">
        <v>2</v>
      </c>
      <c r="D298" s="114">
        <v>3</v>
      </c>
      <c r="E298" s="114">
        <v>4</v>
      </c>
      <c r="F298" s="114">
        <v>5</v>
      </c>
      <c r="G298" s="115" t="s">
        <v>85</v>
      </c>
    </row>
    <row r="299" spans="1:8" x14ac:dyDescent="0.2">
      <c r="A299" t="s">
        <v>159</v>
      </c>
      <c r="B299" s="29">
        <v>0</v>
      </c>
      <c r="C299" s="29">
        <v>0</v>
      </c>
      <c r="D299" s="29">
        <v>0</v>
      </c>
      <c r="E299" s="29">
        <v>0</v>
      </c>
      <c r="F299" s="29">
        <v>0</v>
      </c>
      <c r="G299" s="154">
        <f>SUM(B299:F299)</f>
        <v>0</v>
      </c>
    </row>
    <row r="300" spans="1:8" x14ac:dyDescent="0.2">
      <c r="A300" t="s">
        <v>160</v>
      </c>
      <c r="B300" s="29">
        <v>0</v>
      </c>
      <c r="C300" s="29">
        <v>0</v>
      </c>
      <c r="D300" s="29">
        <v>1</v>
      </c>
      <c r="E300" s="29">
        <v>5</v>
      </c>
      <c r="F300" s="29">
        <v>3</v>
      </c>
      <c r="G300" s="154">
        <f t="shared" ref="G300:G312" si="138">SUM(B300:F300)</f>
        <v>9</v>
      </c>
    </row>
    <row r="301" spans="1:8" x14ac:dyDescent="0.2">
      <c r="A301" t="s">
        <v>162</v>
      </c>
      <c r="B301" s="29">
        <v>0</v>
      </c>
      <c r="C301" s="29">
        <v>0</v>
      </c>
      <c r="D301" s="29">
        <v>1</v>
      </c>
      <c r="E301" s="29">
        <v>0</v>
      </c>
      <c r="F301" s="29">
        <v>2</v>
      </c>
      <c r="G301" s="154">
        <f t="shared" si="138"/>
        <v>3</v>
      </c>
    </row>
    <row r="302" spans="1:8" x14ac:dyDescent="0.2">
      <c r="A302" t="s">
        <v>164</v>
      </c>
      <c r="B302" s="29">
        <v>0</v>
      </c>
      <c r="C302" s="29">
        <v>0</v>
      </c>
      <c r="D302" s="29">
        <v>0</v>
      </c>
      <c r="E302" s="29">
        <v>1</v>
      </c>
      <c r="F302" s="29">
        <v>1</v>
      </c>
      <c r="G302" s="154">
        <f t="shared" si="138"/>
        <v>2</v>
      </c>
    </row>
    <row r="303" spans="1:8" x14ac:dyDescent="0.2">
      <c r="A303" t="s">
        <v>172</v>
      </c>
      <c r="B303" s="29">
        <v>0</v>
      </c>
      <c r="C303" s="29">
        <v>0</v>
      </c>
      <c r="D303" s="29">
        <v>0</v>
      </c>
      <c r="E303" s="29">
        <v>1</v>
      </c>
      <c r="F303" s="29">
        <v>1</v>
      </c>
      <c r="G303" s="154">
        <f t="shared" si="138"/>
        <v>2</v>
      </c>
    </row>
    <row r="304" spans="1:8" x14ac:dyDescent="0.2">
      <c r="A304" t="s">
        <v>174</v>
      </c>
      <c r="B304" s="29">
        <v>0</v>
      </c>
      <c r="C304" s="29">
        <v>1</v>
      </c>
      <c r="D304" s="29">
        <v>1</v>
      </c>
      <c r="E304" s="29">
        <v>0</v>
      </c>
      <c r="F304" s="29">
        <v>3</v>
      </c>
      <c r="G304" s="154">
        <f t="shared" si="138"/>
        <v>5</v>
      </c>
    </row>
    <row r="305" spans="1:8" x14ac:dyDescent="0.2">
      <c r="A305" s="30" t="s">
        <v>185</v>
      </c>
      <c r="B305" s="30">
        <f>SUM(B299:B304)</f>
        <v>0</v>
      </c>
      <c r="C305" s="30">
        <f t="shared" ref="C305" si="139">SUM(C299:C304)</f>
        <v>1</v>
      </c>
      <c r="D305" s="30">
        <f t="shared" ref="D305" si="140">SUM(D299:D304)</f>
        <v>3</v>
      </c>
      <c r="E305" s="30">
        <f t="shared" ref="E305" si="141">SUM(E299:E304)</f>
        <v>7</v>
      </c>
      <c r="F305" s="30">
        <f t="shared" ref="F305" si="142">SUM(F299:F304)</f>
        <v>10</v>
      </c>
      <c r="G305" s="154">
        <f t="shared" si="138"/>
        <v>21</v>
      </c>
    </row>
    <row r="306" spans="1:8" x14ac:dyDescent="0.2">
      <c r="A306" s="30" t="s">
        <v>186</v>
      </c>
      <c r="B306" s="36">
        <f>B305/G305*100</f>
        <v>0</v>
      </c>
      <c r="C306" s="36">
        <f>C305/G305*100</f>
        <v>4.7619047619047619</v>
      </c>
      <c r="D306" s="36">
        <f>D305/G305*100</f>
        <v>14.285714285714285</v>
      </c>
      <c r="E306" s="36">
        <f>E305/G305*100</f>
        <v>33.333333333333329</v>
      </c>
      <c r="F306" s="36">
        <f>F305/G305*100</f>
        <v>47.619047619047613</v>
      </c>
      <c r="G306" s="154">
        <f t="shared" si="138"/>
        <v>100</v>
      </c>
    </row>
    <row r="307" spans="1:8" x14ac:dyDescent="0.2">
      <c r="A307" s="156" t="s">
        <v>528</v>
      </c>
      <c r="B307" s="232">
        <f>B306+C306</f>
        <v>4.7619047619047619</v>
      </c>
      <c r="C307" s="232"/>
      <c r="D307" s="157">
        <f>D306</f>
        <v>14.285714285714285</v>
      </c>
      <c r="E307" s="232">
        <f>E306+F306</f>
        <v>80.952380952380935</v>
      </c>
      <c r="F307" s="232"/>
      <c r="G307" s="154"/>
    </row>
    <row r="308" spans="1:8" x14ac:dyDescent="0.2">
      <c r="A308" t="s">
        <v>176</v>
      </c>
      <c r="B308" s="29">
        <v>0</v>
      </c>
      <c r="C308" s="29">
        <v>0</v>
      </c>
      <c r="D308" s="29">
        <v>2</v>
      </c>
      <c r="E308" s="29">
        <v>3</v>
      </c>
      <c r="F308" s="29">
        <v>4</v>
      </c>
      <c r="G308" s="154">
        <f t="shared" si="138"/>
        <v>9</v>
      </c>
    </row>
    <row r="309" spans="1:8" x14ac:dyDescent="0.2">
      <c r="A309" t="s">
        <v>55</v>
      </c>
      <c r="B309" s="29">
        <v>0</v>
      </c>
      <c r="C309" s="29">
        <v>0</v>
      </c>
      <c r="D309" s="29">
        <v>0</v>
      </c>
      <c r="E309" s="29">
        <v>0</v>
      </c>
      <c r="F309" s="29">
        <v>0</v>
      </c>
      <c r="G309" s="154">
        <f t="shared" si="138"/>
        <v>0</v>
      </c>
    </row>
    <row r="310" spans="1:8" x14ac:dyDescent="0.2">
      <c r="A310" t="s">
        <v>56</v>
      </c>
      <c r="B310" s="29">
        <v>0</v>
      </c>
      <c r="C310" s="29">
        <v>0</v>
      </c>
      <c r="D310" s="29">
        <v>1</v>
      </c>
      <c r="E310" s="29">
        <v>1</v>
      </c>
      <c r="F310" s="29">
        <v>3</v>
      </c>
      <c r="G310" s="154">
        <f t="shared" si="138"/>
        <v>5</v>
      </c>
    </row>
    <row r="311" spans="1:8" x14ac:dyDescent="0.2">
      <c r="A311" t="s">
        <v>183</v>
      </c>
      <c r="B311" s="29">
        <v>0</v>
      </c>
      <c r="C311" s="29">
        <v>1</v>
      </c>
      <c r="D311" s="29">
        <v>0</v>
      </c>
      <c r="E311" s="29">
        <v>3</v>
      </c>
      <c r="F311" s="29">
        <v>3</v>
      </c>
      <c r="G311" s="154">
        <f t="shared" si="138"/>
        <v>7</v>
      </c>
    </row>
    <row r="312" spans="1:8" x14ac:dyDescent="0.2">
      <c r="A312" t="s">
        <v>16</v>
      </c>
      <c r="B312" s="29">
        <v>0</v>
      </c>
      <c r="C312" s="29">
        <v>0</v>
      </c>
      <c r="D312" s="29">
        <v>0</v>
      </c>
      <c r="E312" s="29">
        <v>0</v>
      </c>
      <c r="F312" s="29">
        <v>0</v>
      </c>
      <c r="G312" s="154">
        <f t="shared" si="138"/>
        <v>0</v>
      </c>
    </row>
    <row r="313" spans="1:8" x14ac:dyDescent="0.2">
      <c r="A313" s="33" t="s">
        <v>152</v>
      </c>
      <c r="B313" s="32">
        <f>SUM(B308:B312)</f>
        <v>0</v>
      </c>
      <c r="C313" s="32">
        <f t="shared" ref="C313" si="143">SUM(C308:C312)</f>
        <v>1</v>
      </c>
      <c r="D313" s="32">
        <f t="shared" ref="D313" si="144">SUM(D308:D312)</f>
        <v>3</v>
      </c>
      <c r="E313" s="32">
        <f t="shared" ref="E313" si="145">SUM(E308:E312)</f>
        <v>7</v>
      </c>
      <c r="F313" s="32">
        <f t="shared" ref="F313" si="146">SUM(F308:F312)</f>
        <v>10</v>
      </c>
      <c r="G313" s="117">
        <f>SUM(B313:F313)</f>
        <v>21</v>
      </c>
    </row>
    <row r="314" spans="1:8" x14ac:dyDescent="0.2">
      <c r="E314" s="237" t="s">
        <v>450</v>
      </c>
      <c r="F314" s="237"/>
      <c r="G314">
        <v>2</v>
      </c>
    </row>
    <row r="315" spans="1:8" x14ac:dyDescent="0.2">
      <c r="A315" s="233" t="s">
        <v>389</v>
      </c>
      <c r="B315" s="233"/>
      <c r="C315" s="233"/>
      <c r="D315" s="233"/>
      <c r="E315" s="233"/>
      <c r="F315" s="233"/>
      <c r="G315" s="233"/>
      <c r="H315" t="s">
        <v>622</v>
      </c>
    </row>
    <row r="316" spans="1:8" x14ac:dyDescent="0.2">
      <c r="A316" s="113" t="s">
        <v>89</v>
      </c>
      <c r="B316" s="114">
        <v>1</v>
      </c>
      <c r="C316" s="114">
        <v>2</v>
      </c>
      <c r="D316" s="114">
        <v>3</v>
      </c>
      <c r="E316" s="114">
        <v>4</v>
      </c>
      <c r="F316" s="114">
        <v>5</v>
      </c>
      <c r="G316" s="115" t="s">
        <v>85</v>
      </c>
    </row>
    <row r="317" spans="1:8" x14ac:dyDescent="0.2">
      <c r="A317" t="s">
        <v>159</v>
      </c>
      <c r="B317" s="29">
        <v>0</v>
      </c>
      <c r="C317" s="29">
        <v>0</v>
      </c>
      <c r="D317" s="29">
        <v>0</v>
      </c>
      <c r="E317" s="29">
        <v>0</v>
      </c>
      <c r="F317" s="29">
        <v>0</v>
      </c>
      <c r="G317" s="154">
        <f>SUM(B317:F317)</f>
        <v>0</v>
      </c>
    </row>
    <row r="318" spans="1:8" x14ac:dyDescent="0.2">
      <c r="A318" t="s">
        <v>160</v>
      </c>
      <c r="B318" s="29">
        <v>0</v>
      </c>
      <c r="C318" s="29">
        <v>3</v>
      </c>
      <c r="D318" s="29">
        <v>4</v>
      </c>
      <c r="E318" s="29">
        <v>1</v>
      </c>
      <c r="F318" s="29">
        <v>1</v>
      </c>
      <c r="G318" s="154">
        <f t="shared" ref="G318:G330" si="147">SUM(B318:F318)</f>
        <v>9</v>
      </c>
    </row>
    <row r="319" spans="1:8" x14ac:dyDescent="0.2">
      <c r="A319" t="s">
        <v>162</v>
      </c>
      <c r="B319" s="29">
        <v>0</v>
      </c>
      <c r="C319" s="29">
        <v>2</v>
      </c>
      <c r="D319" s="29">
        <v>1</v>
      </c>
      <c r="E319" s="29">
        <v>0</v>
      </c>
      <c r="F319" s="29">
        <v>0</v>
      </c>
      <c r="G319" s="154">
        <f t="shared" si="147"/>
        <v>3</v>
      </c>
    </row>
    <row r="320" spans="1:8" x14ac:dyDescent="0.2">
      <c r="A320" t="s">
        <v>164</v>
      </c>
      <c r="B320" s="29">
        <v>0</v>
      </c>
      <c r="C320" s="29">
        <v>0</v>
      </c>
      <c r="D320" s="29">
        <v>1</v>
      </c>
      <c r="E320" s="29">
        <v>1</v>
      </c>
      <c r="F320" s="29">
        <v>0</v>
      </c>
      <c r="G320" s="154">
        <f t="shared" si="147"/>
        <v>2</v>
      </c>
    </row>
    <row r="321" spans="1:8" x14ac:dyDescent="0.2">
      <c r="A321" t="s">
        <v>172</v>
      </c>
      <c r="B321" s="29">
        <v>0</v>
      </c>
      <c r="C321" s="29">
        <v>0</v>
      </c>
      <c r="D321" s="29">
        <v>2</v>
      </c>
      <c r="E321" s="29">
        <v>0</v>
      </c>
      <c r="F321" s="29">
        <v>0</v>
      </c>
      <c r="G321" s="154">
        <f t="shared" si="147"/>
        <v>2</v>
      </c>
    </row>
    <row r="322" spans="1:8" x14ac:dyDescent="0.2">
      <c r="A322" t="s">
        <v>174</v>
      </c>
      <c r="B322" s="29">
        <v>2</v>
      </c>
      <c r="C322" s="29">
        <v>2</v>
      </c>
      <c r="D322" s="29">
        <v>1</v>
      </c>
      <c r="E322" s="29">
        <v>0</v>
      </c>
      <c r="F322" s="29">
        <v>0</v>
      </c>
      <c r="G322" s="154">
        <f t="shared" si="147"/>
        <v>5</v>
      </c>
    </row>
    <row r="323" spans="1:8" x14ac:dyDescent="0.2">
      <c r="A323" s="30" t="s">
        <v>185</v>
      </c>
      <c r="B323" s="30">
        <f>SUM(B317:B322)</f>
        <v>2</v>
      </c>
      <c r="C323" s="30">
        <f t="shared" ref="C323" si="148">SUM(C317:C322)</f>
        <v>7</v>
      </c>
      <c r="D323" s="30">
        <f t="shared" ref="D323" si="149">SUM(D317:D322)</f>
        <v>9</v>
      </c>
      <c r="E323" s="30">
        <f t="shared" ref="E323" si="150">SUM(E317:E322)</f>
        <v>2</v>
      </c>
      <c r="F323" s="30">
        <f t="shared" ref="F323" si="151">SUM(F317:F322)</f>
        <v>1</v>
      </c>
      <c r="G323" s="154">
        <f t="shared" si="147"/>
        <v>21</v>
      </c>
    </row>
    <row r="324" spans="1:8" x14ac:dyDescent="0.2">
      <c r="A324" s="30" t="s">
        <v>186</v>
      </c>
      <c r="B324" s="36">
        <f>B323/G323*100</f>
        <v>9.5238095238095237</v>
      </c>
      <c r="C324" s="36">
        <f>C323/G323*100</f>
        <v>33.333333333333329</v>
      </c>
      <c r="D324" s="36">
        <f>D323/G323*100</f>
        <v>42.857142857142854</v>
      </c>
      <c r="E324" s="36">
        <f>E323/G323*100</f>
        <v>9.5238095238095237</v>
      </c>
      <c r="F324" s="36">
        <f>F323/G323*100</f>
        <v>4.7619047619047619</v>
      </c>
      <c r="G324" s="154">
        <f t="shared" si="147"/>
        <v>99.999999999999986</v>
      </c>
    </row>
    <row r="325" spans="1:8" x14ac:dyDescent="0.2">
      <c r="A325" s="156" t="s">
        <v>528</v>
      </c>
      <c r="B325" s="232">
        <f>B324+C324</f>
        <v>42.857142857142854</v>
      </c>
      <c r="C325" s="232"/>
      <c r="D325" s="157">
        <f>D324</f>
        <v>42.857142857142854</v>
      </c>
      <c r="E325" s="232">
        <f>E324+F324</f>
        <v>14.285714285714285</v>
      </c>
      <c r="F325" s="232"/>
      <c r="G325" s="154"/>
    </row>
    <row r="326" spans="1:8" x14ac:dyDescent="0.2">
      <c r="A326" t="s">
        <v>176</v>
      </c>
      <c r="B326" s="29">
        <v>0</v>
      </c>
      <c r="C326" s="29">
        <v>5</v>
      </c>
      <c r="D326" s="29">
        <v>3</v>
      </c>
      <c r="E326" s="29">
        <v>1</v>
      </c>
      <c r="F326" s="29">
        <v>0</v>
      </c>
      <c r="G326" s="154">
        <f t="shared" si="147"/>
        <v>9</v>
      </c>
    </row>
    <row r="327" spans="1:8" x14ac:dyDescent="0.2">
      <c r="A327" t="s">
        <v>55</v>
      </c>
      <c r="B327" s="29">
        <v>0</v>
      </c>
      <c r="C327" s="29">
        <v>0</v>
      </c>
      <c r="D327" s="29">
        <v>0</v>
      </c>
      <c r="E327" s="29">
        <v>0</v>
      </c>
      <c r="F327" s="29">
        <v>0</v>
      </c>
      <c r="G327" s="154">
        <f t="shared" si="147"/>
        <v>0</v>
      </c>
    </row>
    <row r="328" spans="1:8" x14ac:dyDescent="0.2">
      <c r="A328" t="s">
        <v>56</v>
      </c>
      <c r="B328" s="29">
        <v>1</v>
      </c>
      <c r="C328" s="29">
        <v>2</v>
      </c>
      <c r="D328" s="29">
        <v>2</v>
      </c>
      <c r="E328" s="29">
        <v>0</v>
      </c>
      <c r="F328" s="29">
        <v>0</v>
      </c>
      <c r="G328" s="154">
        <f t="shared" si="147"/>
        <v>5</v>
      </c>
    </row>
    <row r="329" spans="1:8" x14ac:dyDescent="0.2">
      <c r="A329" t="s">
        <v>183</v>
      </c>
      <c r="B329" s="29">
        <v>1</v>
      </c>
      <c r="C329" s="29">
        <v>0</v>
      </c>
      <c r="D329" s="29">
        <v>4</v>
      </c>
      <c r="E329" s="29">
        <v>1</v>
      </c>
      <c r="F329" s="29">
        <v>1</v>
      </c>
      <c r="G329" s="154">
        <f t="shared" si="147"/>
        <v>7</v>
      </c>
    </row>
    <row r="330" spans="1:8" x14ac:dyDescent="0.2">
      <c r="A330" t="s">
        <v>16</v>
      </c>
      <c r="B330" s="29">
        <v>0</v>
      </c>
      <c r="C330" s="29">
        <v>0</v>
      </c>
      <c r="D330" s="29">
        <v>0</v>
      </c>
      <c r="E330" s="29">
        <v>0</v>
      </c>
      <c r="F330" s="29">
        <v>0</v>
      </c>
      <c r="G330" s="154">
        <f t="shared" si="147"/>
        <v>0</v>
      </c>
    </row>
    <row r="331" spans="1:8" x14ac:dyDescent="0.2">
      <c r="A331" s="33" t="s">
        <v>152</v>
      </c>
      <c r="B331" s="32">
        <f>SUM(B326:B330)</f>
        <v>2</v>
      </c>
      <c r="C331" s="32">
        <f t="shared" ref="C331" si="152">SUM(C326:C330)</f>
        <v>7</v>
      </c>
      <c r="D331" s="32">
        <f t="shared" ref="D331" si="153">SUM(D326:D330)</f>
        <v>9</v>
      </c>
      <c r="E331" s="32">
        <f t="shared" ref="E331" si="154">SUM(E326:E330)</f>
        <v>2</v>
      </c>
      <c r="F331" s="32">
        <f t="shared" ref="F331" si="155">SUM(F326:F330)</f>
        <v>1</v>
      </c>
      <c r="G331" s="117">
        <f>SUM(B331:F331)</f>
        <v>21</v>
      </c>
    </row>
    <row r="332" spans="1:8" x14ac:dyDescent="0.2">
      <c r="E332" s="237" t="s">
        <v>450</v>
      </c>
      <c r="F332" s="237"/>
      <c r="G332">
        <v>2</v>
      </c>
    </row>
    <row r="333" spans="1:8" ht="40" customHeight="1" x14ac:dyDescent="0.2">
      <c r="A333" s="233" t="s">
        <v>525</v>
      </c>
      <c r="B333" s="233"/>
      <c r="C333" s="233"/>
      <c r="D333" s="233"/>
      <c r="E333" s="233"/>
      <c r="F333" s="233"/>
      <c r="G333" s="233"/>
      <c r="H333" t="s">
        <v>595</v>
      </c>
    </row>
    <row r="334" spans="1:8" x14ac:dyDescent="0.2">
      <c r="A334" s="113" t="s">
        <v>89</v>
      </c>
      <c r="B334" s="114">
        <v>1</v>
      </c>
      <c r="C334" s="114">
        <v>2</v>
      </c>
      <c r="D334" s="114">
        <v>3</v>
      </c>
      <c r="E334" s="114">
        <v>4</v>
      </c>
      <c r="F334" s="114">
        <v>5</v>
      </c>
      <c r="G334" s="115" t="s">
        <v>85</v>
      </c>
    </row>
    <row r="335" spans="1:8" x14ac:dyDescent="0.2">
      <c r="A335" t="s">
        <v>159</v>
      </c>
      <c r="B335" s="29">
        <v>0</v>
      </c>
      <c r="C335" s="29">
        <v>0</v>
      </c>
      <c r="D335" s="29">
        <v>0</v>
      </c>
      <c r="E335" s="29">
        <v>0</v>
      </c>
      <c r="F335" s="29">
        <v>0</v>
      </c>
      <c r="G335" s="154">
        <f>SUM(B335:F335)</f>
        <v>0</v>
      </c>
    </row>
    <row r="336" spans="1:8" x14ac:dyDescent="0.2">
      <c r="A336" t="s">
        <v>160</v>
      </c>
      <c r="B336" s="29">
        <v>0</v>
      </c>
      <c r="C336" s="29">
        <v>0</v>
      </c>
      <c r="D336" s="29">
        <v>3</v>
      </c>
      <c r="E336" s="29">
        <v>4</v>
      </c>
      <c r="F336" s="29">
        <v>2</v>
      </c>
      <c r="G336" s="154">
        <f t="shared" ref="G336:G348" si="156">SUM(B336:F336)</f>
        <v>9</v>
      </c>
    </row>
    <row r="337" spans="1:8" x14ac:dyDescent="0.2">
      <c r="A337" t="s">
        <v>162</v>
      </c>
      <c r="B337" s="29">
        <v>0</v>
      </c>
      <c r="C337" s="29">
        <v>0</v>
      </c>
      <c r="D337" s="29">
        <v>1</v>
      </c>
      <c r="E337" s="29">
        <v>0</v>
      </c>
      <c r="F337" s="29">
        <v>2</v>
      </c>
      <c r="G337" s="154">
        <f t="shared" si="156"/>
        <v>3</v>
      </c>
    </row>
    <row r="338" spans="1:8" x14ac:dyDescent="0.2">
      <c r="A338" t="s">
        <v>164</v>
      </c>
      <c r="B338" s="29">
        <v>0</v>
      </c>
      <c r="C338" s="29">
        <v>0</v>
      </c>
      <c r="D338" s="29">
        <v>1</v>
      </c>
      <c r="E338" s="29">
        <v>0</v>
      </c>
      <c r="F338" s="29">
        <v>1</v>
      </c>
      <c r="G338" s="154">
        <f t="shared" si="156"/>
        <v>2</v>
      </c>
    </row>
    <row r="339" spans="1:8" x14ac:dyDescent="0.2">
      <c r="A339" t="s">
        <v>172</v>
      </c>
      <c r="B339" s="29">
        <v>0</v>
      </c>
      <c r="C339" s="29">
        <v>0</v>
      </c>
      <c r="D339" s="29">
        <v>0</v>
      </c>
      <c r="E339" s="29">
        <v>1</v>
      </c>
      <c r="F339" s="29">
        <v>1</v>
      </c>
      <c r="G339" s="154">
        <f t="shared" si="156"/>
        <v>2</v>
      </c>
    </row>
    <row r="340" spans="1:8" x14ac:dyDescent="0.2">
      <c r="A340" t="s">
        <v>174</v>
      </c>
      <c r="B340" s="29">
        <v>0</v>
      </c>
      <c r="C340" s="29">
        <v>0</v>
      </c>
      <c r="D340" s="29">
        <v>0</v>
      </c>
      <c r="E340" s="29">
        <v>2</v>
      </c>
      <c r="F340" s="29">
        <v>3</v>
      </c>
      <c r="G340" s="154">
        <f t="shared" si="156"/>
        <v>5</v>
      </c>
    </row>
    <row r="341" spans="1:8" x14ac:dyDescent="0.2">
      <c r="A341" s="30" t="s">
        <v>185</v>
      </c>
      <c r="B341" s="30">
        <f>SUM(B335:B340)</f>
        <v>0</v>
      </c>
      <c r="C341" s="30">
        <f t="shared" ref="C341" si="157">SUM(C335:C340)</f>
        <v>0</v>
      </c>
      <c r="D341" s="30">
        <f t="shared" ref="D341" si="158">SUM(D335:D340)</f>
        <v>5</v>
      </c>
      <c r="E341" s="30">
        <f t="shared" ref="E341" si="159">SUM(E335:E340)</f>
        <v>7</v>
      </c>
      <c r="F341" s="30">
        <f t="shared" ref="F341" si="160">SUM(F335:F340)</f>
        <v>9</v>
      </c>
      <c r="G341" s="154">
        <f t="shared" si="156"/>
        <v>21</v>
      </c>
    </row>
    <row r="342" spans="1:8" x14ac:dyDescent="0.2">
      <c r="A342" s="30" t="s">
        <v>186</v>
      </c>
      <c r="B342" s="155">
        <f>B341/G341*100</f>
        <v>0</v>
      </c>
      <c r="C342" s="155">
        <f>C341/G341*100</f>
        <v>0</v>
      </c>
      <c r="D342" s="155">
        <f>D341/G341*100</f>
        <v>23.809523809523807</v>
      </c>
      <c r="E342" s="155">
        <f>E341/G341*100</f>
        <v>33.333333333333329</v>
      </c>
      <c r="F342" s="155">
        <f>F341/G341*100</f>
        <v>42.857142857142854</v>
      </c>
      <c r="G342" s="154">
        <f t="shared" si="156"/>
        <v>100</v>
      </c>
    </row>
    <row r="343" spans="1:8" x14ac:dyDescent="0.2">
      <c r="A343" s="156" t="s">
        <v>528</v>
      </c>
      <c r="B343" s="236">
        <f>B342+C342</f>
        <v>0</v>
      </c>
      <c r="C343" s="236"/>
      <c r="D343" s="196">
        <f>D342</f>
        <v>23.809523809523807</v>
      </c>
      <c r="E343" s="236">
        <f>E342+F342</f>
        <v>76.190476190476176</v>
      </c>
      <c r="F343" s="236"/>
      <c r="G343" s="154"/>
    </row>
    <row r="344" spans="1:8" x14ac:dyDescent="0.2">
      <c r="A344" t="s">
        <v>176</v>
      </c>
      <c r="B344" s="29">
        <v>0</v>
      </c>
      <c r="C344" s="29">
        <v>0</v>
      </c>
      <c r="D344" s="29">
        <v>3</v>
      </c>
      <c r="E344" s="29">
        <v>3</v>
      </c>
      <c r="F344" s="29">
        <v>3</v>
      </c>
      <c r="G344" s="154">
        <f t="shared" si="156"/>
        <v>9</v>
      </c>
    </row>
    <row r="345" spans="1:8" x14ac:dyDescent="0.2">
      <c r="A345" t="s">
        <v>55</v>
      </c>
      <c r="B345" s="29">
        <v>0</v>
      </c>
      <c r="C345" s="29">
        <v>0</v>
      </c>
      <c r="D345" s="29">
        <v>0</v>
      </c>
      <c r="E345" s="29">
        <v>0</v>
      </c>
      <c r="F345" s="29">
        <v>0</v>
      </c>
      <c r="G345" s="154">
        <f t="shared" si="156"/>
        <v>0</v>
      </c>
    </row>
    <row r="346" spans="1:8" x14ac:dyDescent="0.2">
      <c r="A346" t="s">
        <v>56</v>
      </c>
      <c r="B346" s="29">
        <v>0</v>
      </c>
      <c r="C346" s="29">
        <v>0</v>
      </c>
      <c r="D346" s="29">
        <v>0</v>
      </c>
      <c r="E346" s="29">
        <v>1</v>
      </c>
      <c r="F346" s="29">
        <v>4</v>
      </c>
      <c r="G346" s="154">
        <f t="shared" si="156"/>
        <v>5</v>
      </c>
    </row>
    <row r="347" spans="1:8" x14ac:dyDescent="0.2">
      <c r="A347" t="s">
        <v>183</v>
      </c>
      <c r="B347" s="29">
        <v>0</v>
      </c>
      <c r="C347" s="29">
        <v>0</v>
      </c>
      <c r="D347" s="29">
        <v>2</v>
      </c>
      <c r="E347" s="29">
        <v>3</v>
      </c>
      <c r="F347" s="29">
        <v>2</v>
      </c>
      <c r="G347" s="154">
        <f t="shared" si="156"/>
        <v>7</v>
      </c>
    </row>
    <row r="348" spans="1:8" x14ac:dyDescent="0.2">
      <c r="A348" t="s">
        <v>16</v>
      </c>
      <c r="B348" s="29">
        <v>0</v>
      </c>
      <c r="C348" s="29">
        <v>0</v>
      </c>
      <c r="D348" s="29">
        <v>0</v>
      </c>
      <c r="E348" s="29">
        <v>0</v>
      </c>
      <c r="F348" s="29">
        <v>0</v>
      </c>
      <c r="G348" s="154">
        <f t="shared" si="156"/>
        <v>0</v>
      </c>
    </row>
    <row r="349" spans="1:8" x14ac:dyDescent="0.2">
      <c r="A349" s="33" t="s">
        <v>152</v>
      </c>
      <c r="B349" s="32">
        <f>SUM(B344:B348)</f>
        <v>0</v>
      </c>
      <c r="C349" s="32">
        <f t="shared" ref="C349" si="161">SUM(C344:C348)</f>
        <v>0</v>
      </c>
      <c r="D349" s="32">
        <f t="shared" ref="D349" si="162">SUM(D344:D348)</f>
        <v>5</v>
      </c>
      <c r="E349" s="32">
        <f t="shared" ref="E349" si="163">SUM(E344:E348)</f>
        <v>7</v>
      </c>
      <c r="F349" s="32">
        <f t="shared" ref="F349" si="164">SUM(F344:F348)</f>
        <v>9</v>
      </c>
      <c r="G349" s="117">
        <f>SUM(B349:F349)</f>
        <v>21</v>
      </c>
    </row>
    <row r="350" spans="1:8" x14ac:dyDescent="0.2">
      <c r="E350" s="237" t="s">
        <v>450</v>
      </c>
      <c r="F350" s="237"/>
      <c r="G350">
        <v>2</v>
      </c>
    </row>
    <row r="351" spans="1:8" x14ac:dyDescent="0.2">
      <c r="A351" s="233" t="s">
        <v>390</v>
      </c>
      <c r="B351" s="233"/>
      <c r="C351" s="233"/>
      <c r="D351" s="233"/>
      <c r="E351" s="233"/>
      <c r="F351" s="233"/>
      <c r="G351" s="233"/>
      <c r="H351" t="s">
        <v>569</v>
      </c>
    </row>
    <row r="352" spans="1:8" x14ac:dyDescent="0.2">
      <c r="A352" s="113" t="s">
        <v>89</v>
      </c>
      <c r="B352" s="114">
        <v>1</v>
      </c>
      <c r="C352" s="114">
        <v>2</v>
      </c>
      <c r="D352" s="114">
        <v>3</v>
      </c>
      <c r="E352" s="114">
        <v>4</v>
      </c>
      <c r="F352" s="114">
        <v>5</v>
      </c>
      <c r="G352" s="115" t="s">
        <v>85</v>
      </c>
    </row>
    <row r="353" spans="1:7" x14ac:dyDescent="0.2">
      <c r="A353" t="s">
        <v>159</v>
      </c>
      <c r="B353" s="29">
        <v>0</v>
      </c>
      <c r="C353" s="29">
        <v>0</v>
      </c>
      <c r="D353" s="29">
        <v>0</v>
      </c>
      <c r="E353" s="29">
        <v>0</v>
      </c>
      <c r="F353" s="29">
        <v>0</v>
      </c>
      <c r="G353" s="154">
        <f>SUM(B353:F353)</f>
        <v>0</v>
      </c>
    </row>
    <row r="354" spans="1:7" x14ac:dyDescent="0.2">
      <c r="A354" t="s">
        <v>160</v>
      </c>
      <c r="B354" s="29">
        <v>0</v>
      </c>
      <c r="C354" s="29">
        <v>4</v>
      </c>
      <c r="D354" s="29">
        <v>3</v>
      </c>
      <c r="E354" s="29">
        <v>0</v>
      </c>
      <c r="F354" s="29">
        <v>2</v>
      </c>
      <c r="G354" s="154">
        <f t="shared" ref="G354:G366" si="165">SUM(B354:F354)</f>
        <v>9</v>
      </c>
    </row>
    <row r="355" spans="1:7" x14ac:dyDescent="0.2">
      <c r="A355" t="s">
        <v>162</v>
      </c>
      <c r="B355" s="29">
        <v>0</v>
      </c>
      <c r="C355" s="29">
        <v>1</v>
      </c>
      <c r="D355" s="29">
        <v>1</v>
      </c>
      <c r="E355" s="29">
        <v>1</v>
      </c>
      <c r="F355" s="29">
        <v>0</v>
      </c>
      <c r="G355" s="154">
        <f t="shared" si="165"/>
        <v>3</v>
      </c>
    </row>
    <row r="356" spans="1:7" x14ac:dyDescent="0.2">
      <c r="A356" t="s">
        <v>164</v>
      </c>
      <c r="B356" s="29">
        <v>1</v>
      </c>
      <c r="C356" s="29">
        <v>0</v>
      </c>
      <c r="D356" s="29">
        <v>0</v>
      </c>
      <c r="E356" s="29">
        <v>1</v>
      </c>
      <c r="F356" s="29">
        <v>0</v>
      </c>
      <c r="G356" s="154">
        <f t="shared" si="165"/>
        <v>2</v>
      </c>
    </row>
    <row r="357" spans="1:7" x14ac:dyDescent="0.2">
      <c r="A357" t="s">
        <v>172</v>
      </c>
      <c r="B357" s="29">
        <v>1</v>
      </c>
      <c r="C357" s="29">
        <v>0</v>
      </c>
      <c r="D357" s="29">
        <v>0</v>
      </c>
      <c r="E357" s="29">
        <v>0</v>
      </c>
      <c r="F357" s="29">
        <v>1</v>
      </c>
      <c r="G357" s="154">
        <f t="shared" si="165"/>
        <v>2</v>
      </c>
    </row>
    <row r="358" spans="1:7" x14ac:dyDescent="0.2">
      <c r="A358" t="s">
        <v>174</v>
      </c>
      <c r="B358" s="29">
        <v>0</v>
      </c>
      <c r="C358" s="29">
        <v>1</v>
      </c>
      <c r="D358" s="29">
        <v>1</v>
      </c>
      <c r="E358" s="29">
        <v>1</v>
      </c>
      <c r="F358" s="29">
        <v>2</v>
      </c>
      <c r="G358" s="154">
        <f t="shared" si="165"/>
        <v>5</v>
      </c>
    </row>
    <row r="359" spans="1:7" x14ac:dyDescent="0.2">
      <c r="A359" s="30" t="s">
        <v>185</v>
      </c>
      <c r="B359" s="30">
        <f>SUM(B353:B358)</f>
        <v>2</v>
      </c>
      <c r="C359" s="30">
        <f t="shared" ref="C359" si="166">SUM(C353:C358)</f>
        <v>6</v>
      </c>
      <c r="D359" s="30">
        <f t="shared" ref="D359" si="167">SUM(D353:D358)</f>
        <v>5</v>
      </c>
      <c r="E359" s="30">
        <f t="shared" ref="E359" si="168">SUM(E353:E358)</f>
        <v>3</v>
      </c>
      <c r="F359" s="30">
        <f t="shared" ref="F359" si="169">SUM(F353:F358)</f>
        <v>5</v>
      </c>
      <c r="G359" s="154">
        <f t="shared" si="165"/>
        <v>21</v>
      </c>
    </row>
    <row r="360" spans="1:7" x14ac:dyDescent="0.2">
      <c r="A360" s="30" t="s">
        <v>186</v>
      </c>
      <c r="B360" s="36">
        <f>B359/G359*100</f>
        <v>9.5238095238095237</v>
      </c>
      <c r="C360" s="36">
        <f>C359/G359*100</f>
        <v>28.571428571428569</v>
      </c>
      <c r="D360" s="36">
        <f>D359/G359*100</f>
        <v>23.809523809523807</v>
      </c>
      <c r="E360" s="36">
        <f>E359/G359*100</f>
        <v>14.285714285714285</v>
      </c>
      <c r="F360" s="36">
        <f>F359/G359*100</f>
        <v>23.809523809523807</v>
      </c>
      <c r="G360" s="154">
        <f t="shared" si="165"/>
        <v>99.999999999999986</v>
      </c>
    </row>
    <row r="361" spans="1:7" x14ac:dyDescent="0.2">
      <c r="A361" s="156" t="s">
        <v>528</v>
      </c>
      <c r="B361" s="232">
        <f>B360+C360</f>
        <v>38.095238095238095</v>
      </c>
      <c r="C361" s="232"/>
      <c r="D361" s="157">
        <f>D360</f>
        <v>23.809523809523807</v>
      </c>
      <c r="E361" s="232">
        <f>E360+F360</f>
        <v>38.095238095238088</v>
      </c>
      <c r="F361" s="232"/>
      <c r="G361" s="154"/>
    </row>
    <row r="362" spans="1:7" x14ac:dyDescent="0.2">
      <c r="A362" t="s">
        <v>176</v>
      </c>
      <c r="B362" s="29">
        <v>0</v>
      </c>
      <c r="C362" s="29">
        <v>4</v>
      </c>
      <c r="D362" s="29">
        <v>3</v>
      </c>
      <c r="E362" s="29">
        <v>1</v>
      </c>
      <c r="F362" s="29">
        <v>1</v>
      </c>
      <c r="G362" s="154">
        <f t="shared" si="165"/>
        <v>9</v>
      </c>
    </row>
    <row r="363" spans="1:7" x14ac:dyDescent="0.2">
      <c r="A363" t="s">
        <v>55</v>
      </c>
      <c r="B363" s="29">
        <v>0</v>
      </c>
      <c r="C363" s="29">
        <v>0</v>
      </c>
      <c r="D363" s="29">
        <v>0</v>
      </c>
      <c r="E363" s="29">
        <v>0</v>
      </c>
      <c r="F363" s="29">
        <v>0</v>
      </c>
      <c r="G363" s="154">
        <f t="shared" si="165"/>
        <v>0</v>
      </c>
    </row>
    <row r="364" spans="1:7" x14ac:dyDescent="0.2">
      <c r="A364" t="s">
        <v>56</v>
      </c>
      <c r="B364" s="29">
        <v>1</v>
      </c>
      <c r="C364" s="29">
        <v>0</v>
      </c>
      <c r="D364" s="29">
        <v>1</v>
      </c>
      <c r="E364" s="29">
        <v>0</v>
      </c>
      <c r="F364" s="29">
        <v>3</v>
      </c>
      <c r="G364" s="154">
        <f t="shared" si="165"/>
        <v>5</v>
      </c>
    </row>
    <row r="365" spans="1:7" x14ac:dyDescent="0.2">
      <c r="A365" t="s">
        <v>183</v>
      </c>
      <c r="B365" s="29">
        <v>1</v>
      </c>
      <c r="C365" s="29">
        <v>2</v>
      </c>
      <c r="D365" s="29">
        <v>1</v>
      </c>
      <c r="E365" s="29">
        <v>2</v>
      </c>
      <c r="F365" s="29">
        <v>1</v>
      </c>
      <c r="G365" s="154">
        <f t="shared" si="165"/>
        <v>7</v>
      </c>
    </row>
    <row r="366" spans="1:7" x14ac:dyDescent="0.2">
      <c r="A366" t="s">
        <v>16</v>
      </c>
      <c r="B366" s="29">
        <v>0</v>
      </c>
      <c r="C366" s="29">
        <v>0</v>
      </c>
      <c r="D366" s="29">
        <v>0</v>
      </c>
      <c r="E366" s="29">
        <v>0</v>
      </c>
      <c r="F366" s="29">
        <v>0</v>
      </c>
      <c r="G366" s="154">
        <f t="shared" si="165"/>
        <v>0</v>
      </c>
    </row>
    <row r="367" spans="1:7" x14ac:dyDescent="0.2">
      <c r="A367" s="33" t="s">
        <v>152</v>
      </c>
      <c r="B367" s="32">
        <f>SUM(B362:B366)</f>
        <v>2</v>
      </c>
      <c r="C367" s="32">
        <f t="shared" ref="C367" si="170">SUM(C362:C366)</f>
        <v>6</v>
      </c>
      <c r="D367" s="32">
        <f t="shared" ref="D367" si="171">SUM(D362:D366)</f>
        <v>5</v>
      </c>
      <c r="E367" s="32">
        <f t="shared" ref="E367" si="172">SUM(E362:E366)</f>
        <v>3</v>
      </c>
      <c r="F367" s="32">
        <f t="shared" ref="F367" si="173">SUM(F362:F366)</f>
        <v>5</v>
      </c>
      <c r="G367" s="117">
        <f>SUM(B367:F367)</f>
        <v>21</v>
      </c>
    </row>
    <row r="368" spans="1:7" x14ac:dyDescent="0.2">
      <c r="E368" s="237" t="s">
        <v>450</v>
      </c>
      <c r="F368" s="237"/>
      <c r="G368">
        <v>2</v>
      </c>
    </row>
    <row r="369" spans="1:8" x14ac:dyDescent="0.2">
      <c r="A369" s="233" t="s">
        <v>391</v>
      </c>
      <c r="B369" s="233"/>
      <c r="C369" s="233"/>
      <c r="D369" s="233"/>
      <c r="E369" s="233"/>
      <c r="F369" s="233"/>
      <c r="G369" s="233"/>
      <c r="H369" t="s">
        <v>580</v>
      </c>
    </row>
    <row r="370" spans="1:8" x14ac:dyDescent="0.2">
      <c r="A370" s="113" t="s">
        <v>89</v>
      </c>
      <c r="B370" s="114">
        <v>1</v>
      </c>
      <c r="C370" s="114">
        <v>2</v>
      </c>
      <c r="D370" s="114">
        <v>3</v>
      </c>
      <c r="E370" s="114">
        <v>4</v>
      </c>
      <c r="F370" s="114">
        <v>5</v>
      </c>
      <c r="G370" s="115" t="s">
        <v>85</v>
      </c>
    </row>
    <row r="371" spans="1:8" x14ac:dyDescent="0.2">
      <c r="A371" t="s">
        <v>159</v>
      </c>
      <c r="B371" s="29">
        <v>0</v>
      </c>
      <c r="C371" s="29">
        <v>0</v>
      </c>
      <c r="D371" s="29">
        <v>0</v>
      </c>
      <c r="E371" s="29">
        <v>0</v>
      </c>
      <c r="F371" s="29">
        <v>0</v>
      </c>
      <c r="G371" s="154">
        <f>SUM(B371:F371)</f>
        <v>0</v>
      </c>
    </row>
    <row r="372" spans="1:8" x14ac:dyDescent="0.2">
      <c r="A372" t="s">
        <v>160</v>
      </c>
      <c r="B372" s="29">
        <v>0</v>
      </c>
      <c r="C372" s="29">
        <v>0</v>
      </c>
      <c r="D372" s="29">
        <v>1</v>
      </c>
      <c r="E372" s="29">
        <v>7</v>
      </c>
      <c r="F372" s="29">
        <v>1</v>
      </c>
      <c r="G372" s="154">
        <f t="shared" ref="G372:G384" si="174">SUM(B372:F372)</f>
        <v>9</v>
      </c>
    </row>
    <row r="373" spans="1:8" x14ac:dyDescent="0.2">
      <c r="A373" t="s">
        <v>162</v>
      </c>
      <c r="B373" s="29">
        <v>0</v>
      </c>
      <c r="C373" s="29">
        <v>1</v>
      </c>
      <c r="D373" s="29">
        <v>1</v>
      </c>
      <c r="E373" s="29">
        <v>1</v>
      </c>
      <c r="F373" s="29">
        <v>0</v>
      </c>
      <c r="G373" s="154">
        <f t="shared" si="174"/>
        <v>3</v>
      </c>
    </row>
    <row r="374" spans="1:8" x14ac:dyDescent="0.2">
      <c r="A374" t="s">
        <v>164</v>
      </c>
      <c r="B374" s="29">
        <v>0</v>
      </c>
      <c r="C374" s="29">
        <v>1</v>
      </c>
      <c r="D374" s="29">
        <v>1</v>
      </c>
      <c r="E374" s="29">
        <v>0</v>
      </c>
      <c r="F374" s="29">
        <v>0</v>
      </c>
      <c r="G374" s="154">
        <f t="shared" si="174"/>
        <v>2</v>
      </c>
    </row>
    <row r="375" spans="1:8" x14ac:dyDescent="0.2">
      <c r="A375" t="s">
        <v>172</v>
      </c>
      <c r="B375" s="29">
        <v>0</v>
      </c>
      <c r="C375" s="29">
        <v>1</v>
      </c>
      <c r="D375" s="29">
        <v>0</v>
      </c>
      <c r="E375" s="29">
        <v>0</v>
      </c>
      <c r="F375" s="29">
        <v>1</v>
      </c>
      <c r="G375" s="154">
        <f t="shared" si="174"/>
        <v>2</v>
      </c>
    </row>
    <row r="376" spans="1:8" x14ac:dyDescent="0.2">
      <c r="A376" t="s">
        <v>174</v>
      </c>
      <c r="B376" s="29">
        <v>1</v>
      </c>
      <c r="C376" s="29">
        <v>2</v>
      </c>
      <c r="D376" s="29">
        <v>1</v>
      </c>
      <c r="E376" s="29">
        <v>1</v>
      </c>
      <c r="F376" s="29">
        <v>0</v>
      </c>
      <c r="G376" s="154">
        <f t="shared" si="174"/>
        <v>5</v>
      </c>
    </row>
    <row r="377" spans="1:8" x14ac:dyDescent="0.2">
      <c r="A377" s="30" t="s">
        <v>185</v>
      </c>
      <c r="B377" s="30">
        <f>SUM(B371:B376)</f>
        <v>1</v>
      </c>
      <c r="C377" s="30">
        <f t="shared" ref="C377" si="175">SUM(C371:C376)</f>
        <v>5</v>
      </c>
      <c r="D377" s="30">
        <f t="shared" ref="D377" si="176">SUM(D371:D376)</f>
        <v>4</v>
      </c>
      <c r="E377" s="30">
        <f t="shared" ref="E377" si="177">SUM(E371:E376)</f>
        <v>9</v>
      </c>
      <c r="F377" s="30">
        <f t="shared" ref="F377" si="178">SUM(F371:F376)</f>
        <v>2</v>
      </c>
      <c r="G377" s="154">
        <f t="shared" si="174"/>
        <v>21</v>
      </c>
    </row>
    <row r="378" spans="1:8" x14ac:dyDescent="0.2">
      <c r="A378" s="30" t="s">
        <v>186</v>
      </c>
      <c r="B378" s="155">
        <f>B377/G377*100</f>
        <v>4.7619047619047619</v>
      </c>
      <c r="C378" s="155">
        <f>C377/G377*100</f>
        <v>23.809523809523807</v>
      </c>
      <c r="D378" s="155">
        <f>D377/G377*100</f>
        <v>19.047619047619047</v>
      </c>
      <c r="E378" s="155">
        <f>E377/G377*100</f>
        <v>42.857142857142854</v>
      </c>
      <c r="F378" s="155">
        <f>F377/G377*100</f>
        <v>9.5238095238095237</v>
      </c>
      <c r="G378" s="154">
        <f t="shared" si="174"/>
        <v>100</v>
      </c>
    </row>
    <row r="379" spans="1:8" x14ac:dyDescent="0.2">
      <c r="A379" s="156" t="s">
        <v>528</v>
      </c>
      <c r="B379" s="236">
        <f>B378+C378</f>
        <v>28.571428571428569</v>
      </c>
      <c r="C379" s="236"/>
      <c r="D379" s="196">
        <f>D378</f>
        <v>19.047619047619047</v>
      </c>
      <c r="E379" s="236">
        <f>E378+F378</f>
        <v>52.38095238095238</v>
      </c>
      <c r="F379" s="236"/>
      <c r="G379" s="154"/>
    </row>
    <row r="380" spans="1:8" x14ac:dyDescent="0.2">
      <c r="A380" t="s">
        <v>176</v>
      </c>
      <c r="B380" s="29">
        <v>0</v>
      </c>
      <c r="C380" s="29">
        <v>0</v>
      </c>
      <c r="D380" s="29">
        <v>2</v>
      </c>
      <c r="E380" s="29">
        <v>7</v>
      </c>
      <c r="F380" s="29">
        <v>0</v>
      </c>
      <c r="G380" s="154">
        <f t="shared" si="174"/>
        <v>9</v>
      </c>
    </row>
    <row r="381" spans="1:8" x14ac:dyDescent="0.2">
      <c r="A381" t="s">
        <v>55</v>
      </c>
      <c r="B381" s="29">
        <v>0</v>
      </c>
      <c r="C381" s="29">
        <v>0</v>
      </c>
      <c r="D381" s="29">
        <v>0</v>
      </c>
      <c r="E381" s="29">
        <v>0</v>
      </c>
      <c r="F381" s="29">
        <v>0</v>
      </c>
      <c r="G381" s="154">
        <f t="shared" si="174"/>
        <v>0</v>
      </c>
    </row>
    <row r="382" spans="1:8" x14ac:dyDescent="0.2">
      <c r="A382" t="s">
        <v>56</v>
      </c>
      <c r="B382" s="29">
        <v>1</v>
      </c>
      <c r="C382" s="29">
        <v>1</v>
      </c>
      <c r="D382" s="29">
        <v>1</v>
      </c>
      <c r="E382" s="29">
        <v>1</v>
      </c>
      <c r="F382" s="29">
        <v>1</v>
      </c>
      <c r="G382" s="154">
        <f t="shared" si="174"/>
        <v>5</v>
      </c>
    </row>
    <row r="383" spans="1:8" x14ac:dyDescent="0.2">
      <c r="A383" t="s">
        <v>183</v>
      </c>
      <c r="B383" s="29">
        <v>0</v>
      </c>
      <c r="C383" s="29">
        <v>4</v>
      </c>
      <c r="D383" s="29">
        <v>1</v>
      </c>
      <c r="E383" s="29">
        <v>1</v>
      </c>
      <c r="F383" s="29">
        <v>1</v>
      </c>
      <c r="G383" s="154">
        <f t="shared" si="174"/>
        <v>7</v>
      </c>
    </row>
    <row r="384" spans="1:8" x14ac:dyDescent="0.2">
      <c r="A384" t="s">
        <v>16</v>
      </c>
      <c r="B384" s="29">
        <v>0</v>
      </c>
      <c r="C384" s="29">
        <v>0</v>
      </c>
      <c r="D384" s="29">
        <v>0</v>
      </c>
      <c r="E384" s="29">
        <v>0</v>
      </c>
      <c r="F384" s="29">
        <v>0</v>
      </c>
      <c r="G384" s="154">
        <f t="shared" si="174"/>
        <v>0</v>
      </c>
    </row>
    <row r="385" spans="1:7" x14ac:dyDescent="0.2">
      <c r="A385" s="33" t="s">
        <v>152</v>
      </c>
      <c r="B385" s="32">
        <f>SUM(B380:B384)</f>
        <v>1</v>
      </c>
      <c r="C385" s="32">
        <f t="shared" ref="C385" si="179">SUM(C380:C384)</f>
        <v>5</v>
      </c>
      <c r="D385" s="32">
        <f t="shared" ref="D385" si="180">SUM(D380:D384)</f>
        <v>4</v>
      </c>
      <c r="E385" s="32">
        <f t="shared" ref="E385" si="181">SUM(E380:E384)</f>
        <v>9</v>
      </c>
      <c r="F385" s="32">
        <f t="shared" ref="F385" si="182">SUM(F380:F384)</f>
        <v>2</v>
      </c>
      <c r="G385" s="117">
        <f>SUM(B385:F385)</f>
        <v>21</v>
      </c>
    </row>
    <row r="386" spans="1:7" x14ac:dyDescent="0.2">
      <c r="E386" s="237" t="s">
        <v>450</v>
      </c>
      <c r="F386" s="237"/>
      <c r="G386">
        <v>2</v>
      </c>
    </row>
    <row r="387" spans="1:7" x14ac:dyDescent="0.2">
      <c r="A387" s="233" t="s">
        <v>526</v>
      </c>
      <c r="B387" s="233"/>
      <c r="C387" s="233"/>
      <c r="D387" s="233"/>
      <c r="E387" s="233"/>
      <c r="F387" s="233"/>
      <c r="G387" s="233"/>
    </row>
    <row r="388" spans="1:7" x14ac:dyDescent="0.2">
      <c r="A388" s="113" t="s">
        <v>89</v>
      </c>
      <c r="B388" s="114">
        <v>1</v>
      </c>
      <c r="C388" s="114">
        <v>2</v>
      </c>
      <c r="D388" s="114">
        <v>3</v>
      </c>
      <c r="E388" s="114">
        <v>4</v>
      </c>
      <c r="F388" s="114">
        <v>5</v>
      </c>
      <c r="G388" s="115" t="s">
        <v>85</v>
      </c>
    </row>
    <row r="389" spans="1:7" x14ac:dyDescent="0.2">
      <c r="A389" t="s">
        <v>159</v>
      </c>
      <c r="B389" s="29">
        <v>0</v>
      </c>
      <c r="C389" s="29">
        <v>0</v>
      </c>
      <c r="D389" s="29">
        <v>0</v>
      </c>
      <c r="E389" s="29">
        <v>0</v>
      </c>
      <c r="F389" s="29">
        <v>0</v>
      </c>
      <c r="G389" s="154">
        <f>SUM(B389:F389)</f>
        <v>0</v>
      </c>
    </row>
    <row r="390" spans="1:7" x14ac:dyDescent="0.2">
      <c r="A390" t="s">
        <v>160</v>
      </c>
      <c r="B390" s="29">
        <v>4</v>
      </c>
      <c r="C390" s="29">
        <v>3</v>
      </c>
      <c r="D390" s="29">
        <v>1</v>
      </c>
      <c r="E390" s="29">
        <v>1</v>
      </c>
      <c r="F390" s="29">
        <v>0</v>
      </c>
      <c r="G390" s="154">
        <f t="shared" ref="G390:G402" si="183">SUM(B390:F390)</f>
        <v>9</v>
      </c>
    </row>
    <row r="391" spans="1:7" x14ac:dyDescent="0.2">
      <c r="A391" t="s">
        <v>162</v>
      </c>
      <c r="B391" s="29">
        <v>2</v>
      </c>
      <c r="C391" s="29">
        <v>1</v>
      </c>
      <c r="D391" s="29">
        <v>0</v>
      </c>
      <c r="E391" s="29">
        <v>0</v>
      </c>
      <c r="F391" s="29">
        <v>0</v>
      </c>
      <c r="G391" s="154">
        <f t="shared" si="183"/>
        <v>3</v>
      </c>
    </row>
    <row r="392" spans="1:7" x14ac:dyDescent="0.2">
      <c r="A392" t="s">
        <v>164</v>
      </c>
      <c r="B392" s="29">
        <v>1</v>
      </c>
      <c r="C392" s="29">
        <v>1</v>
      </c>
      <c r="D392" s="29">
        <v>0</v>
      </c>
      <c r="E392" s="29">
        <v>0</v>
      </c>
      <c r="F392" s="29">
        <v>0</v>
      </c>
      <c r="G392" s="154">
        <f t="shared" si="183"/>
        <v>2</v>
      </c>
    </row>
    <row r="393" spans="1:7" x14ac:dyDescent="0.2">
      <c r="A393" t="s">
        <v>172</v>
      </c>
      <c r="B393" s="29">
        <v>1</v>
      </c>
      <c r="C393" s="29">
        <v>1</v>
      </c>
      <c r="D393" s="29">
        <v>0</v>
      </c>
      <c r="E393" s="29">
        <v>0</v>
      </c>
      <c r="F393" s="29">
        <v>0</v>
      </c>
      <c r="G393" s="154">
        <f t="shared" si="183"/>
        <v>2</v>
      </c>
    </row>
    <row r="394" spans="1:7" x14ac:dyDescent="0.2">
      <c r="A394" t="s">
        <v>174</v>
      </c>
      <c r="B394" s="29">
        <v>4</v>
      </c>
      <c r="C394" s="29">
        <v>1</v>
      </c>
      <c r="D394" s="29">
        <v>0</v>
      </c>
      <c r="E394" s="29">
        <v>0</v>
      </c>
      <c r="F394" s="29">
        <v>0</v>
      </c>
      <c r="G394" s="154">
        <f t="shared" si="183"/>
        <v>5</v>
      </c>
    </row>
    <row r="395" spans="1:7" x14ac:dyDescent="0.2">
      <c r="A395" s="30" t="s">
        <v>185</v>
      </c>
      <c r="B395" s="30">
        <f>SUM(B389:B394)</f>
        <v>12</v>
      </c>
      <c r="C395" s="30">
        <f t="shared" ref="C395" si="184">SUM(C389:C394)</f>
        <v>7</v>
      </c>
      <c r="D395" s="30">
        <f t="shared" ref="D395" si="185">SUM(D389:D394)</f>
        <v>1</v>
      </c>
      <c r="E395" s="30">
        <f t="shared" ref="E395" si="186">SUM(E389:E394)</f>
        <v>1</v>
      </c>
      <c r="F395" s="30">
        <f t="shared" ref="F395" si="187">SUM(F389:F394)</f>
        <v>0</v>
      </c>
      <c r="G395" s="154">
        <f t="shared" si="183"/>
        <v>21</v>
      </c>
    </row>
    <row r="396" spans="1:7" x14ac:dyDescent="0.2">
      <c r="A396" s="30" t="s">
        <v>186</v>
      </c>
      <c r="B396" s="36">
        <f>B395/G395*100</f>
        <v>57.142857142857139</v>
      </c>
      <c r="C396" s="36">
        <f>C395/G395*100</f>
        <v>33.333333333333329</v>
      </c>
      <c r="D396" s="36">
        <f>D395/G395*100</f>
        <v>4.7619047619047619</v>
      </c>
      <c r="E396" s="36">
        <f>E395/G395*100</f>
        <v>4.7619047619047619</v>
      </c>
      <c r="F396" s="36">
        <f>F395/G395*100</f>
        <v>0</v>
      </c>
      <c r="G396" s="154">
        <f t="shared" si="183"/>
        <v>99.999999999999986</v>
      </c>
    </row>
    <row r="397" spans="1:7" x14ac:dyDescent="0.2">
      <c r="A397" s="156" t="s">
        <v>528</v>
      </c>
      <c r="B397" s="232">
        <f>B396+C396</f>
        <v>90.476190476190467</v>
      </c>
      <c r="C397" s="232"/>
      <c r="D397" s="157">
        <f>D396</f>
        <v>4.7619047619047619</v>
      </c>
      <c r="E397" s="232">
        <f>E396+F396</f>
        <v>4.7619047619047619</v>
      </c>
      <c r="F397" s="232"/>
      <c r="G397" s="154"/>
    </row>
    <row r="398" spans="1:7" x14ac:dyDescent="0.2">
      <c r="A398" t="s">
        <v>176</v>
      </c>
      <c r="B398" s="29">
        <v>3</v>
      </c>
      <c r="C398" s="29">
        <v>4</v>
      </c>
      <c r="D398" s="29">
        <v>1</v>
      </c>
      <c r="E398" s="29">
        <v>1</v>
      </c>
      <c r="F398" s="29">
        <v>0</v>
      </c>
      <c r="G398" s="154">
        <f t="shared" si="183"/>
        <v>9</v>
      </c>
    </row>
    <row r="399" spans="1:7" x14ac:dyDescent="0.2">
      <c r="A399" t="s">
        <v>55</v>
      </c>
      <c r="B399" s="29">
        <v>0</v>
      </c>
      <c r="C399" s="29">
        <v>0</v>
      </c>
      <c r="D399" s="29">
        <v>0</v>
      </c>
      <c r="E399" s="29">
        <v>0</v>
      </c>
      <c r="F399" s="29">
        <v>0</v>
      </c>
      <c r="G399" s="154">
        <f t="shared" si="183"/>
        <v>0</v>
      </c>
    </row>
    <row r="400" spans="1:7" x14ac:dyDescent="0.2">
      <c r="A400" t="s">
        <v>56</v>
      </c>
      <c r="B400" s="29">
        <v>4</v>
      </c>
      <c r="C400" s="29">
        <v>1</v>
      </c>
      <c r="D400" s="29">
        <v>0</v>
      </c>
      <c r="E400" s="29">
        <v>0</v>
      </c>
      <c r="F400" s="29">
        <v>0</v>
      </c>
      <c r="G400" s="154">
        <f t="shared" si="183"/>
        <v>5</v>
      </c>
    </row>
    <row r="401" spans="1:7" x14ac:dyDescent="0.2">
      <c r="A401" t="s">
        <v>183</v>
      </c>
      <c r="B401" s="29">
        <v>5</v>
      </c>
      <c r="C401" s="29">
        <v>2</v>
      </c>
      <c r="D401" s="29">
        <v>0</v>
      </c>
      <c r="E401" s="29">
        <v>0</v>
      </c>
      <c r="F401" s="29">
        <v>0</v>
      </c>
      <c r="G401" s="154">
        <f t="shared" si="183"/>
        <v>7</v>
      </c>
    </row>
    <row r="402" spans="1:7" x14ac:dyDescent="0.2">
      <c r="A402" t="s">
        <v>16</v>
      </c>
      <c r="B402" s="29">
        <v>0</v>
      </c>
      <c r="C402" s="29">
        <v>0</v>
      </c>
      <c r="D402" s="29">
        <v>0</v>
      </c>
      <c r="E402" s="29">
        <v>0</v>
      </c>
      <c r="F402" s="29">
        <v>0</v>
      </c>
      <c r="G402" s="154">
        <f t="shared" si="183"/>
        <v>0</v>
      </c>
    </row>
    <row r="403" spans="1:7" x14ac:dyDescent="0.2">
      <c r="A403" s="33" t="s">
        <v>152</v>
      </c>
      <c r="B403" s="32">
        <f>SUM(B398:B402)</f>
        <v>12</v>
      </c>
      <c r="C403" s="32">
        <f t="shared" ref="C403" si="188">SUM(C398:C402)</f>
        <v>7</v>
      </c>
      <c r="D403" s="32">
        <f t="shared" ref="D403" si="189">SUM(D398:D402)</f>
        <v>1</v>
      </c>
      <c r="E403" s="32">
        <f t="shared" ref="E403" si="190">SUM(E398:E402)</f>
        <v>1</v>
      </c>
      <c r="F403" s="32">
        <f t="shared" ref="F403" si="191">SUM(F398:F402)</f>
        <v>0</v>
      </c>
      <c r="G403" s="117">
        <f>SUM(B403:F403)</f>
        <v>21</v>
      </c>
    </row>
    <row r="404" spans="1:7" x14ac:dyDescent="0.2">
      <c r="E404" s="237" t="s">
        <v>450</v>
      </c>
      <c r="F404" s="237"/>
      <c r="G404">
        <v>2</v>
      </c>
    </row>
    <row r="405" spans="1:7" x14ac:dyDescent="0.2">
      <c r="A405" s="233" t="s">
        <v>392</v>
      </c>
      <c r="B405" s="233"/>
      <c r="C405" s="233"/>
      <c r="D405" s="233"/>
      <c r="E405" s="233"/>
      <c r="F405" s="233"/>
      <c r="G405" s="233"/>
    </row>
    <row r="406" spans="1:7" x14ac:dyDescent="0.2">
      <c r="A406" s="113" t="s">
        <v>89</v>
      </c>
      <c r="B406" s="114">
        <v>1</v>
      </c>
      <c r="C406" s="114">
        <v>2</v>
      </c>
      <c r="D406" s="114">
        <v>3</v>
      </c>
      <c r="E406" s="114">
        <v>4</v>
      </c>
      <c r="F406" s="114">
        <v>5</v>
      </c>
      <c r="G406" s="115" t="s">
        <v>85</v>
      </c>
    </row>
    <row r="407" spans="1:7" x14ac:dyDescent="0.2">
      <c r="A407" t="s">
        <v>159</v>
      </c>
      <c r="B407" s="29">
        <v>0</v>
      </c>
      <c r="C407" s="29">
        <v>0</v>
      </c>
      <c r="D407" s="29">
        <v>0</v>
      </c>
      <c r="E407" s="29">
        <v>0</v>
      </c>
      <c r="F407" s="29">
        <v>0</v>
      </c>
      <c r="G407" s="154">
        <f>SUM(B407:F407)</f>
        <v>0</v>
      </c>
    </row>
    <row r="408" spans="1:7" x14ac:dyDescent="0.2">
      <c r="A408" t="s">
        <v>160</v>
      </c>
      <c r="B408" s="29">
        <v>0</v>
      </c>
      <c r="C408" s="29">
        <v>1</v>
      </c>
      <c r="D408" s="29">
        <v>3</v>
      </c>
      <c r="E408" s="29">
        <v>5</v>
      </c>
      <c r="F408" s="29">
        <v>0</v>
      </c>
      <c r="G408" s="154">
        <f t="shared" ref="G408:G420" si="192">SUM(B408:F408)</f>
        <v>9</v>
      </c>
    </row>
    <row r="409" spans="1:7" x14ac:dyDescent="0.2">
      <c r="A409" t="s">
        <v>162</v>
      </c>
      <c r="B409" s="29">
        <v>0</v>
      </c>
      <c r="C409" s="29">
        <v>0</v>
      </c>
      <c r="D409" s="29">
        <v>0</v>
      </c>
      <c r="E409" s="29">
        <v>2</v>
      </c>
      <c r="F409" s="29">
        <v>1</v>
      </c>
      <c r="G409" s="154">
        <f t="shared" si="192"/>
        <v>3</v>
      </c>
    </row>
    <row r="410" spans="1:7" x14ac:dyDescent="0.2">
      <c r="A410" t="s">
        <v>164</v>
      </c>
      <c r="B410" s="29">
        <v>0</v>
      </c>
      <c r="C410" s="29">
        <v>1</v>
      </c>
      <c r="D410" s="29">
        <v>0</v>
      </c>
      <c r="E410" s="29">
        <v>1</v>
      </c>
      <c r="F410" s="29">
        <v>0</v>
      </c>
      <c r="G410" s="154">
        <f t="shared" si="192"/>
        <v>2</v>
      </c>
    </row>
    <row r="411" spans="1:7" x14ac:dyDescent="0.2">
      <c r="A411" t="s">
        <v>172</v>
      </c>
      <c r="B411" s="29">
        <v>0</v>
      </c>
      <c r="C411" s="29">
        <v>1</v>
      </c>
      <c r="D411" s="29">
        <v>0</v>
      </c>
      <c r="E411" s="29">
        <v>0</v>
      </c>
      <c r="F411" s="29">
        <v>1</v>
      </c>
      <c r="G411" s="154">
        <f t="shared" si="192"/>
        <v>2</v>
      </c>
    </row>
    <row r="412" spans="1:7" x14ac:dyDescent="0.2">
      <c r="A412" t="s">
        <v>174</v>
      </c>
      <c r="B412" s="29">
        <v>0</v>
      </c>
      <c r="C412" s="29">
        <v>3</v>
      </c>
      <c r="D412" s="29">
        <v>0</v>
      </c>
      <c r="E412" s="29">
        <v>2</v>
      </c>
      <c r="F412" s="29">
        <v>0</v>
      </c>
      <c r="G412" s="154">
        <f t="shared" si="192"/>
        <v>5</v>
      </c>
    </row>
    <row r="413" spans="1:7" x14ac:dyDescent="0.2">
      <c r="A413" s="30" t="s">
        <v>185</v>
      </c>
      <c r="B413" s="30">
        <f>SUM(B407:B412)</f>
        <v>0</v>
      </c>
      <c r="C413" s="30">
        <f t="shared" ref="C413" si="193">SUM(C407:C412)</f>
        <v>6</v>
      </c>
      <c r="D413" s="30">
        <f t="shared" ref="D413" si="194">SUM(D407:D412)</f>
        <v>3</v>
      </c>
      <c r="E413" s="30">
        <f t="shared" ref="E413" si="195">SUM(E407:E412)</f>
        <v>10</v>
      </c>
      <c r="F413" s="30">
        <f t="shared" ref="F413" si="196">SUM(F407:F412)</f>
        <v>2</v>
      </c>
      <c r="G413" s="154">
        <f t="shared" si="192"/>
        <v>21</v>
      </c>
    </row>
    <row r="414" spans="1:7" x14ac:dyDescent="0.2">
      <c r="A414" s="30" t="s">
        <v>186</v>
      </c>
      <c r="B414" s="36">
        <f>B413/G413*100</f>
        <v>0</v>
      </c>
      <c r="C414" s="36">
        <f>C413/G413*100</f>
        <v>28.571428571428569</v>
      </c>
      <c r="D414" s="36">
        <f>D413/G413*100</f>
        <v>14.285714285714285</v>
      </c>
      <c r="E414" s="36">
        <f>E413/G413*100</f>
        <v>47.619047619047613</v>
      </c>
      <c r="F414" s="36">
        <f>F413/G413*100</f>
        <v>9.5238095238095237</v>
      </c>
      <c r="G414" s="154">
        <f t="shared" si="192"/>
        <v>99.999999999999986</v>
      </c>
    </row>
    <row r="415" spans="1:7" x14ac:dyDescent="0.2">
      <c r="A415" s="156" t="s">
        <v>528</v>
      </c>
      <c r="B415" s="232">
        <f>B414+C414</f>
        <v>28.571428571428569</v>
      </c>
      <c r="C415" s="232"/>
      <c r="D415" s="157">
        <f>D414</f>
        <v>14.285714285714285</v>
      </c>
      <c r="E415" s="232">
        <f>E414+F414</f>
        <v>57.142857142857139</v>
      </c>
      <c r="F415" s="232"/>
      <c r="G415" s="154"/>
    </row>
    <row r="416" spans="1:7" x14ac:dyDescent="0.2">
      <c r="A416" t="s">
        <v>176</v>
      </c>
      <c r="B416" s="29">
        <v>0</v>
      </c>
      <c r="C416" s="29">
        <v>1</v>
      </c>
      <c r="D416" s="29">
        <v>2</v>
      </c>
      <c r="E416" s="29">
        <v>5</v>
      </c>
      <c r="F416" s="29">
        <v>1</v>
      </c>
      <c r="G416" s="154">
        <f t="shared" si="192"/>
        <v>9</v>
      </c>
    </row>
    <row r="417" spans="1:7" x14ac:dyDescent="0.2">
      <c r="A417" t="s">
        <v>55</v>
      </c>
      <c r="B417" s="29">
        <v>0</v>
      </c>
      <c r="C417" s="29">
        <v>0</v>
      </c>
      <c r="D417" s="29">
        <v>0</v>
      </c>
      <c r="E417" s="29">
        <v>0</v>
      </c>
      <c r="F417" s="29">
        <v>0</v>
      </c>
      <c r="G417" s="154">
        <f t="shared" si="192"/>
        <v>0</v>
      </c>
    </row>
    <row r="418" spans="1:7" x14ac:dyDescent="0.2">
      <c r="A418" t="s">
        <v>56</v>
      </c>
      <c r="B418" s="29">
        <v>0</v>
      </c>
      <c r="C418" s="29">
        <v>2</v>
      </c>
      <c r="D418" s="29">
        <v>0</v>
      </c>
      <c r="E418" s="29">
        <v>2</v>
      </c>
      <c r="F418" s="29">
        <v>1</v>
      </c>
      <c r="G418" s="154">
        <f t="shared" si="192"/>
        <v>5</v>
      </c>
    </row>
    <row r="419" spans="1:7" x14ac:dyDescent="0.2">
      <c r="A419" t="s">
        <v>183</v>
      </c>
      <c r="B419" s="29">
        <v>0</v>
      </c>
      <c r="C419" s="29">
        <v>3</v>
      </c>
      <c r="D419" s="29">
        <v>1</v>
      </c>
      <c r="E419" s="29">
        <v>3</v>
      </c>
      <c r="F419" s="29">
        <v>0</v>
      </c>
      <c r="G419" s="154">
        <f t="shared" si="192"/>
        <v>7</v>
      </c>
    </row>
    <row r="420" spans="1:7" x14ac:dyDescent="0.2">
      <c r="A420" t="s">
        <v>16</v>
      </c>
      <c r="B420" s="29">
        <v>0</v>
      </c>
      <c r="C420" s="29">
        <v>0</v>
      </c>
      <c r="D420" s="29">
        <v>0</v>
      </c>
      <c r="E420" s="29">
        <v>0</v>
      </c>
      <c r="F420" s="29">
        <v>0</v>
      </c>
      <c r="G420" s="154">
        <f t="shared" si="192"/>
        <v>0</v>
      </c>
    </row>
    <row r="421" spans="1:7" x14ac:dyDescent="0.2">
      <c r="A421" s="33" t="s">
        <v>152</v>
      </c>
      <c r="B421" s="32">
        <f>SUM(B416:B420)</f>
        <v>0</v>
      </c>
      <c r="C421" s="32">
        <f t="shared" ref="C421" si="197">SUM(C416:C420)</f>
        <v>6</v>
      </c>
      <c r="D421" s="32">
        <f t="shared" ref="D421" si="198">SUM(D416:D420)</f>
        <v>3</v>
      </c>
      <c r="E421" s="32">
        <f t="shared" ref="E421" si="199">SUM(E416:E420)</f>
        <v>10</v>
      </c>
      <c r="F421" s="32">
        <f t="shared" ref="F421" si="200">SUM(F416:F420)</f>
        <v>2</v>
      </c>
      <c r="G421" s="117">
        <f>SUM(B421:F421)</f>
        <v>21</v>
      </c>
    </row>
    <row r="422" spans="1:7" x14ac:dyDescent="0.2">
      <c r="E422" s="237" t="s">
        <v>450</v>
      </c>
      <c r="F422" s="237"/>
      <c r="G422">
        <v>2</v>
      </c>
    </row>
    <row r="423" spans="1:7" x14ac:dyDescent="0.2">
      <c r="A423" s="233" t="s">
        <v>393</v>
      </c>
      <c r="B423" s="233"/>
      <c r="C423" s="233"/>
      <c r="D423" s="233"/>
      <c r="E423" s="233"/>
      <c r="F423" s="233"/>
      <c r="G423" s="233"/>
    </row>
    <row r="424" spans="1:7" x14ac:dyDescent="0.2">
      <c r="A424" s="113" t="s">
        <v>89</v>
      </c>
      <c r="B424" s="114">
        <v>1</v>
      </c>
      <c r="C424" s="114">
        <v>2</v>
      </c>
      <c r="D424" s="114">
        <v>3</v>
      </c>
      <c r="E424" s="114">
        <v>4</v>
      </c>
      <c r="F424" s="114">
        <v>5</v>
      </c>
      <c r="G424" s="115" t="s">
        <v>85</v>
      </c>
    </row>
    <row r="425" spans="1:7" x14ac:dyDescent="0.2">
      <c r="A425" t="s">
        <v>159</v>
      </c>
      <c r="B425" s="29">
        <v>0</v>
      </c>
      <c r="C425" s="29">
        <v>0</v>
      </c>
      <c r="D425" s="29">
        <v>0</v>
      </c>
      <c r="E425" s="29">
        <v>0</v>
      </c>
      <c r="F425" s="29">
        <v>0</v>
      </c>
      <c r="G425" s="154">
        <f>SUM(B425:F425)</f>
        <v>0</v>
      </c>
    </row>
    <row r="426" spans="1:7" x14ac:dyDescent="0.2">
      <c r="A426" t="s">
        <v>160</v>
      </c>
      <c r="B426" s="29">
        <v>0</v>
      </c>
      <c r="C426" s="29">
        <v>3</v>
      </c>
      <c r="D426" s="29">
        <v>2</v>
      </c>
      <c r="E426" s="29">
        <v>2</v>
      </c>
      <c r="F426" s="29">
        <v>2</v>
      </c>
      <c r="G426" s="154">
        <f t="shared" ref="G426:G438" si="201">SUM(B426:F426)</f>
        <v>9</v>
      </c>
    </row>
    <row r="427" spans="1:7" x14ac:dyDescent="0.2">
      <c r="A427" t="s">
        <v>162</v>
      </c>
      <c r="B427" s="29">
        <v>0</v>
      </c>
      <c r="C427" s="29">
        <v>0</v>
      </c>
      <c r="D427" s="29">
        <v>1</v>
      </c>
      <c r="E427" s="29">
        <v>1</v>
      </c>
      <c r="F427" s="29">
        <v>1</v>
      </c>
      <c r="G427" s="154">
        <f t="shared" si="201"/>
        <v>3</v>
      </c>
    </row>
    <row r="428" spans="1:7" x14ac:dyDescent="0.2">
      <c r="A428" t="s">
        <v>164</v>
      </c>
      <c r="B428" s="29">
        <v>0</v>
      </c>
      <c r="C428" s="29">
        <v>0</v>
      </c>
      <c r="D428" s="29">
        <v>1</v>
      </c>
      <c r="E428" s="29">
        <v>0</v>
      </c>
      <c r="F428" s="29">
        <v>1</v>
      </c>
      <c r="G428" s="154">
        <f t="shared" si="201"/>
        <v>2</v>
      </c>
    </row>
    <row r="429" spans="1:7" x14ac:dyDescent="0.2">
      <c r="A429" t="s">
        <v>172</v>
      </c>
      <c r="B429" s="29">
        <v>0</v>
      </c>
      <c r="C429" s="29">
        <v>0</v>
      </c>
      <c r="D429" s="29">
        <v>1</v>
      </c>
      <c r="E429" s="29">
        <v>0</v>
      </c>
      <c r="F429" s="29">
        <v>1</v>
      </c>
      <c r="G429" s="154">
        <f t="shared" si="201"/>
        <v>2</v>
      </c>
    </row>
    <row r="430" spans="1:7" x14ac:dyDescent="0.2">
      <c r="A430" t="s">
        <v>174</v>
      </c>
      <c r="B430" s="29">
        <v>0</v>
      </c>
      <c r="C430" s="29">
        <v>1</v>
      </c>
      <c r="D430" s="29">
        <v>0</v>
      </c>
      <c r="E430" s="29">
        <v>2</v>
      </c>
      <c r="F430" s="29">
        <v>2</v>
      </c>
      <c r="G430" s="154">
        <f t="shared" si="201"/>
        <v>5</v>
      </c>
    </row>
    <row r="431" spans="1:7" x14ac:dyDescent="0.2">
      <c r="A431" s="30" t="s">
        <v>185</v>
      </c>
      <c r="B431" s="30">
        <f>SUM(B425:B430)</f>
        <v>0</v>
      </c>
      <c r="C431" s="30">
        <f t="shared" ref="C431" si="202">SUM(C425:C430)</f>
        <v>4</v>
      </c>
      <c r="D431" s="30">
        <f t="shared" ref="D431" si="203">SUM(D425:D430)</f>
        <v>5</v>
      </c>
      <c r="E431" s="30">
        <f t="shared" ref="E431" si="204">SUM(E425:E430)</f>
        <v>5</v>
      </c>
      <c r="F431" s="30">
        <f t="shared" ref="F431" si="205">SUM(F425:F430)</f>
        <v>7</v>
      </c>
      <c r="G431" s="154">
        <f t="shared" si="201"/>
        <v>21</v>
      </c>
    </row>
    <row r="432" spans="1:7" x14ac:dyDescent="0.2">
      <c r="A432" s="30" t="s">
        <v>186</v>
      </c>
      <c r="B432" s="36">
        <f>B431/G431*100</f>
        <v>0</v>
      </c>
      <c r="C432" s="36">
        <f>C431/G431*100</f>
        <v>19.047619047619047</v>
      </c>
      <c r="D432" s="36">
        <f>D431/G431*100</f>
        <v>23.809523809523807</v>
      </c>
      <c r="E432" s="36">
        <f>E431/G431*100</f>
        <v>23.809523809523807</v>
      </c>
      <c r="F432" s="36">
        <f>F431/G431*100</f>
        <v>33.333333333333329</v>
      </c>
      <c r="G432" s="154">
        <f t="shared" si="201"/>
        <v>99.999999999999986</v>
      </c>
    </row>
    <row r="433" spans="1:7" x14ac:dyDescent="0.2">
      <c r="A433" s="156" t="s">
        <v>528</v>
      </c>
      <c r="B433" s="232">
        <f>B432+C432</f>
        <v>19.047619047619047</v>
      </c>
      <c r="C433" s="232"/>
      <c r="D433" s="157">
        <f>D432</f>
        <v>23.809523809523807</v>
      </c>
      <c r="E433" s="232">
        <f>E432+F432</f>
        <v>57.142857142857139</v>
      </c>
      <c r="F433" s="232"/>
      <c r="G433" s="154"/>
    </row>
    <row r="434" spans="1:7" x14ac:dyDescent="0.2">
      <c r="A434" t="s">
        <v>176</v>
      </c>
      <c r="B434" s="29">
        <v>0</v>
      </c>
      <c r="C434" s="29">
        <v>2</v>
      </c>
      <c r="D434" s="29">
        <v>3</v>
      </c>
      <c r="E434" s="29">
        <v>2</v>
      </c>
      <c r="F434" s="29">
        <v>2</v>
      </c>
      <c r="G434" s="154">
        <f t="shared" si="201"/>
        <v>9</v>
      </c>
    </row>
    <row r="435" spans="1:7" x14ac:dyDescent="0.2">
      <c r="A435" t="s">
        <v>55</v>
      </c>
      <c r="B435" s="29">
        <v>0</v>
      </c>
      <c r="C435" s="29">
        <v>0</v>
      </c>
      <c r="D435" s="29">
        <v>0</v>
      </c>
      <c r="E435" s="29">
        <v>0</v>
      </c>
      <c r="F435" s="29">
        <v>0</v>
      </c>
      <c r="G435" s="154">
        <f t="shared" si="201"/>
        <v>0</v>
      </c>
    </row>
    <row r="436" spans="1:7" x14ac:dyDescent="0.2">
      <c r="A436" t="s">
        <v>56</v>
      </c>
      <c r="B436" s="29">
        <v>0</v>
      </c>
      <c r="C436" s="29">
        <v>1</v>
      </c>
      <c r="D436" s="29">
        <v>0</v>
      </c>
      <c r="E436" s="29">
        <v>1</v>
      </c>
      <c r="F436" s="29">
        <v>3</v>
      </c>
      <c r="G436" s="154">
        <f t="shared" si="201"/>
        <v>5</v>
      </c>
    </row>
    <row r="437" spans="1:7" x14ac:dyDescent="0.2">
      <c r="A437" t="s">
        <v>183</v>
      </c>
      <c r="B437" s="29">
        <v>0</v>
      </c>
      <c r="C437" s="29">
        <v>1</v>
      </c>
      <c r="D437" s="29">
        <v>2</v>
      </c>
      <c r="E437" s="29">
        <v>2</v>
      </c>
      <c r="F437" s="29">
        <v>2</v>
      </c>
      <c r="G437" s="154">
        <f t="shared" si="201"/>
        <v>7</v>
      </c>
    </row>
    <row r="438" spans="1:7" x14ac:dyDescent="0.2">
      <c r="A438" t="s">
        <v>16</v>
      </c>
      <c r="B438" s="29">
        <v>0</v>
      </c>
      <c r="C438" s="29">
        <v>0</v>
      </c>
      <c r="D438" s="29">
        <v>0</v>
      </c>
      <c r="E438" s="29">
        <v>0</v>
      </c>
      <c r="F438" s="29">
        <v>0</v>
      </c>
      <c r="G438" s="154">
        <f t="shared" si="201"/>
        <v>0</v>
      </c>
    </row>
    <row r="439" spans="1:7" x14ac:dyDescent="0.2">
      <c r="A439" s="33" t="s">
        <v>152</v>
      </c>
      <c r="B439" s="32">
        <f>SUM(B434:B438)</f>
        <v>0</v>
      </c>
      <c r="C439" s="32">
        <f t="shared" ref="C439" si="206">SUM(C434:C438)</f>
        <v>4</v>
      </c>
      <c r="D439" s="32">
        <f t="shared" ref="D439" si="207">SUM(D434:D438)</f>
        <v>5</v>
      </c>
      <c r="E439" s="32">
        <f t="shared" ref="E439" si="208">SUM(E434:E438)</f>
        <v>5</v>
      </c>
      <c r="F439" s="32">
        <f t="shared" ref="F439" si="209">SUM(F434:F438)</f>
        <v>7</v>
      </c>
      <c r="G439" s="117">
        <f>SUM(B439:F439)</f>
        <v>21</v>
      </c>
    </row>
    <row r="440" spans="1:7" x14ac:dyDescent="0.2">
      <c r="E440" s="237" t="s">
        <v>450</v>
      </c>
      <c r="F440" s="237"/>
      <c r="G440">
        <v>2</v>
      </c>
    </row>
    <row r="441" spans="1:7" x14ac:dyDescent="0.2">
      <c r="A441" s="233" t="s">
        <v>394</v>
      </c>
      <c r="B441" s="233"/>
      <c r="C441" s="233"/>
      <c r="D441" s="233"/>
      <c r="E441" s="233"/>
      <c r="F441" s="233"/>
      <c r="G441" s="233"/>
    </row>
    <row r="442" spans="1:7" x14ac:dyDescent="0.2">
      <c r="A442" s="113" t="s">
        <v>89</v>
      </c>
      <c r="B442" s="114">
        <v>1</v>
      </c>
      <c r="C442" s="114">
        <v>2</v>
      </c>
      <c r="D442" s="114">
        <v>3</v>
      </c>
      <c r="E442" s="114">
        <v>4</v>
      </c>
      <c r="F442" s="114">
        <v>5</v>
      </c>
      <c r="G442" s="115" t="s">
        <v>85</v>
      </c>
    </row>
    <row r="443" spans="1:7" x14ac:dyDescent="0.2">
      <c r="A443" t="s">
        <v>159</v>
      </c>
      <c r="B443" s="29">
        <v>0</v>
      </c>
      <c r="C443" s="29">
        <v>0</v>
      </c>
      <c r="D443" s="29">
        <v>0</v>
      </c>
      <c r="E443" s="29">
        <v>0</v>
      </c>
      <c r="F443" s="29">
        <v>0</v>
      </c>
      <c r="G443" s="154">
        <f>SUM(B443:F443)</f>
        <v>0</v>
      </c>
    </row>
    <row r="444" spans="1:7" x14ac:dyDescent="0.2">
      <c r="A444" t="s">
        <v>160</v>
      </c>
      <c r="B444" s="29">
        <v>2</v>
      </c>
      <c r="C444" s="29">
        <v>0</v>
      </c>
      <c r="D444" s="29">
        <v>4</v>
      </c>
      <c r="E444" s="29">
        <v>3</v>
      </c>
      <c r="F444" s="29">
        <v>0</v>
      </c>
      <c r="G444" s="154">
        <f t="shared" ref="G444:G456" si="210">SUM(B444:F444)</f>
        <v>9</v>
      </c>
    </row>
    <row r="445" spans="1:7" x14ac:dyDescent="0.2">
      <c r="A445" t="s">
        <v>162</v>
      </c>
      <c r="B445" s="29">
        <v>0</v>
      </c>
      <c r="C445" s="29">
        <v>1</v>
      </c>
      <c r="D445" s="29">
        <v>2</v>
      </c>
      <c r="E445" s="29">
        <v>0</v>
      </c>
      <c r="F445" s="29">
        <v>0</v>
      </c>
      <c r="G445" s="154">
        <f t="shared" si="210"/>
        <v>3</v>
      </c>
    </row>
    <row r="446" spans="1:7" x14ac:dyDescent="0.2">
      <c r="A446" t="s">
        <v>164</v>
      </c>
      <c r="B446" s="29">
        <v>1</v>
      </c>
      <c r="C446" s="29">
        <v>0</v>
      </c>
      <c r="D446" s="29">
        <v>1</v>
      </c>
      <c r="E446" s="29">
        <v>0</v>
      </c>
      <c r="F446" s="29">
        <v>0</v>
      </c>
      <c r="G446" s="154">
        <f t="shared" si="210"/>
        <v>2</v>
      </c>
    </row>
    <row r="447" spans="1:7" x14ac:dyDescent="0.2">
      <c r="A447" t="s">
        <v>172</v>
      </c>
      <c r="B447" s="29">
        <v>0</v>
      </c>
      <c r="C447" s="29">
        <v>1</v>
      </c>
      <c r="D447" s="29">
        <v>1</v>
      </c>
      <c r="E447" s="29">
        <v>0</v>
      </c>
      <c r="F447" s="29">
        <v>0</v>
      </c>
      <c r="G447" s="154">
        <f t="shared" si="210"/>
        <v>2</v>
      </c>
    </row>
    <row r="448" spans="1:7" x14ac:dyDescent="0.2">
      <c r="A448" t="s">
        <v>174</v>
      </c>
      <c r="B448" s="29">
        <v>1</v>
      </c>
      <c r="C448" s="29">
        <v>1</v>
      </c>
      <c r="D448" s="29">
        <v>1</v>
      </c>
      <c r="E448" s="29">
        <v>2</v>
      </c>
      <c r="F448" s="29">
        <v>0</v>
      </c>
      <c r="G448" s="154">
        <f t="shared" si="210"/>
        <v>5</v>
      </c>
    </row>
    <row r="449" spans="1:7" x14ac:dyDescent="0.2">
      <c r="A449" s="30" t="s">
        <v>185</v>
      </c>
      <c r="B449" s="30">
        <f>SUM(B443:B448)</f>
        <v>4</v>
      </c>
      <c r="C449" s="30">
        <f t="shared" ref="C449" si="211">SUM(C443:C448)</f>
        <v>3</v>
      </c>
      <c r="D449" s="30">
        <f t="shared" ref="D449" si="212">SUM(D443:D448)</f>
        <v>9</v>
      </c>
      <c r="E449" s="30">
        <f t="shared" ref="E449" si="213">SUM(E443:E448)</f>
        <v>5</v>
      </c>
      <c r="F449" s="30">
        <f t="shared" ref="F449" si="214">SUM(F443:F448)</f>
        <v>0</v>
      </c>
      <c r="G449" s="154">
        <f t="shared" si="210"/>
        <v>21</v>
      </c>
    </row>
    <row r="450" spans="1:7" x14ac:dyDescent="0.2">
      <c r="A450" s="30" t="s">
        <v>186</v>
      </c>
      <c r="B450" s="36">
        <f>B449/G449*100</f>
        <v>19.047619047619047</v>
      </c>
      <c r="C450" s="36">
        <f>C449/G449*100</f>
        <v>14.285714285714285</v>
      </c>
      <c r="D450" s="36">
        <f>D449/G449*100</f>
        <v>42.857142857142854</v>
      </c>
      <c r="E450" s="36">
        <f>E449/G449*100</f>
        <v>23.809523809523807</v>
      </c>
      <c r="F450" s="36">
        <f>F449/G449*100</f>
        <v>0</v>
      </c>
      <c r="G450" s="154">
        <f t="shared" si="210"/>
        <v>99.999999999999986</v>
      </c>
    </row>
    <row r="451" spans="1:7" x14ac:dyDescent="0.2">
      <c r="A451" s="156" t="s">
        <v>528</v>
      </c>
      <c r="B451" s="232">
        <f>B450+C450</f>
        <v>33.333333333333329</v>
      </c>
      <c r="C451" s="232"/>
      <c r="D451" s="157">
        <f>D450</f>
        <v>42.857142857142854</v>
      </c>
      <c r="E451" s="232">
        <f>E450+F450</f>
        <v>23.809523809523807</v>
      </c>
      <c r="F451" s="232"/>
      <c r="G451" s="154"/>
    </row>
    <row r="452" spans="1:7" x14ac:dyDescent="0.2">
      <c r="A452" t="s">
        <v>176</v>
      </c>
      <c r="B452" s="29">
        <v>1</v>
      </c>
      <c r="C452" s="29">
        <v>0</v>
      </c>
      <c r="D452" s="29">
        <v>6</v>
      </c>
      <c r="E452" s="29">
        <v>2</v>
      </c>
      <c r="F452" s="29">
        <v>0</v>
      </c>
      <c r="G452" s="154">
        <f t="shared" si="210"/>
        <v>9</v>
      </c>
    </row>
    <row r="453" spans="1:7" x14ac:dyDescent="0.2">
      <c r="A453" t="s">
        <v>55</v>
      </c>
      <c r="B453" s="29">
        <v>0</v>
      </c>
      <c r="C453" s="29">
        <v>0</v>
      </c>
      <c r="D453" s="29">
        <v>0</v>
      </c>
      <c r="E453" s="29">
        <v>0</v>
      </c>
      <c r="F453" s="29">
        <v>0</v>
      </c>
      <c r="G453" s="154">
        <f t="shared" si="210"/>
        <v>0</v>
      </c>
    </row>
    <row r="454" spans="1:7" x14ac:dyDescent="0.2">
      <c r="A454" t="s">
        <v>56</v>
      </c>
      <c r="B454" s="29">
        <v>1</v>
      </c>
      <c r="C454" s="29">
        <v>0</v>
      </c>
      <c r="D454" s="29">
        <v>3</v>
      </c>
      <c r="E454" s="29">
        <v>1</v>
      </c>
      <c r="F454" s="29">
        <v>0</v>
      </c>
      <c r="G454" s="154">
        <f t="shared" si="210"/>
        <v>5</v>
      </c>
    </row>
    <row r="455" spans="1:7" x14ac:dyDescent="0.2">
      <c r="A455" t="s">
        <v>183</v>
      </c>
      <c r="B455" s="29">
        <v>2</v>
      </c>
      <c r="C455" s="29">
        <v>3</v>
      </c>
      <c r="D455" s="29">
        <v>0</v>
      </c>
      <c r="E455" s="29">
        <v>2</v>
      </c>
      <c r="F455" s="29">
        <v>0</v>
      </c>
      <c r="G455" s="154">
        <f t="shared" si="210"/>
        <v>7</v>
      </c>
    </row>
    <row r="456" spans="1:7" x14ac:dyDescent="0.2">
      <c r="A456" t="s">
        <v>16</v>
      </c>
      <c r="B456" s="29">
        <v>0</v>
      </c>
      <c r="C456" s="29">
        <v>0</v>
      </c>
      <c r="D456" s="29">
        <v>0</v>
      </c>
      <c r="E456" s="29">
        <v>0</v>
      </c>
      <c r="F456" s="29">
        <v>0</v>
      </c>
      <c r="G456" s="154">
        <f t="shared" si="210"/>
        <v>0</v>
      </c>
    </row>
    <row r="457" spans="1:7" x14ac:dyDescent="0.2">
      <c r="A457" s="33" t="s">
        <v>152</v>
      </c>
      <c r="B457" s="32">
        <f>SUM(B452:B456)</f>
        <v>4</v>
      </c>
      <c r="C457" s="32">
        <f t="shared" ref="C457" si="215">SUM(C452:C456)</f>
        <v>3</v>
      </c>
      <c r="D457" s="32">
        <f t="shared" ref="D457" si="216">SUM(D452:D456)</f>
        <v>9</v>
      </c>
      <c r="E457" s="32">
        <f t="shared" ref="E457" si="217">SUM(E452:E456)</f>
        <v>5</v>
      </c>
      <c r="F457" s="32">
        <f t="shared" ref="F457" si="218">SUM(F452:F456)</f>
        <v>0</v>
      </c>
      <c r="G457" s="117">
        <f>SUM(B457:F457)</f>
        <v>21</v>
      </c>
    </row>
    <row r="458" spans="1:7" x14ac:dyDescent="0.2">
      <c r="E458" s="237" t="s">
        <v>450</v>
      </c>
      <c r="F458" s="237"/>
      <c r="G458">
        <v>2</v>
      </c>
    </row>
    <row r="459" spans="1:7" x14ac:dyDescent="0.2">
      <c r="A459" s="233" t="s">
        <v>395</v>
      </c>
      <c r="B459" s="233"/>
      <c r="C459" s="233"/>
      <c r="D459" s="233"/>
      <c r="E459" s="233"/>
      <c r="F459" s="233"/>
      <c r="G459" s="233"/>
    </row>
    <row r="460" spans="1:7" x14ac:dyDescent="0.2">
      <c r="A460" s="113" t="s">
        <v>89</v>
      </c>
      <c r="B460" s="114">
        <v>1</v>
      </c>
      <c r="C460" s="114">
        <v>2</v>
      </c>
      <c r="D460" s="114">
        <v>3</v>
      </c>
      <c r="E460" s="114">
        <v>4</v>
      </c>
      <c r="F460" s="114">
        <v>5</v>
      </c>
      <c r="G460" s="115" t="s">
        <v>85</v>
      </c>
    </row>
    <row r="461" spans="1:7" x14ac:dyDescent="0.2">
      <c r="A461" t="s">
        <v>159</v>
      </c>
      <c r="B461" s="29">
        <v>0</v>
      </c>
      <c r="C461" s="29">
        <v>0</v>
      </c>
      <c r="D461" s="29">
        <v>0</v>
      </c>
      <c r="E461" s="29">
        <v>0</v>
      </c>
      <c r="F461" s="29">
        <v>0</v>
      </c>
      <c r="G461" s="154">
        <f>SUM(B461:F461)</f>
        <v>0</v>
      </c>
    </row>
    <row r="462" spans="1:7" x14ac:dyDescent="0.2">
      <c r="A462" t="s">
        <v>160</v>
      </c>
      <c r="B462" s="29">
        <v>0</v>
      </c>
      <c r="C462" s="29">
        <v>0</v>
      </c>
      <c r="D462" s="29">
        <v>1</v>
      </c>
      <c r="E462" s="29">
        <v>4</v>
      </c>
      <c r="F462" s="29">
        <v>4</v>
      </c>
      <c r="G462" s="154">
        <f t="shared" ref="G462:G474" si="219">SUM(B462:F462)</f>
        <v>9</v>
      </c>
    </row>
    <row r="463" spans="1:7" x14ac:dyDescent="0.2">
      <c r="A463" t="s">
        <v>162</v>
      </c>
      <c r="B463" s="29">
        <v>0</v>
      </c>
      <c r="C463" s="29">
        <v>0</v>
      </c>
      <c r="D463" s="29">
        <v>2</v>
      </c>
      <c r="E463" s="29">
        <v>0</v>
      </c>
      <c r="F463" s="29">
        <v>1</v>
      </c>
      <c r="G463" s="154">
        <f t="shared" si="219"/>
        <v>3</v>
      </c>
    </row>
    <row r="464" spans="1:7" x14ac:dyDescent="0.2">
      <c r="A464" t="s">
        <v>164</v>
      </c>
      <c r="B464" s="29">
        <v>1</v>
      </c>
      <c r="C464" s="29">
        <v>0</v>
      </c>
      <c r="D464" s="29">
        <v>0</v>
      </c>
      <c r="E464" s="29">
        <v>0</v>
      </c>
      <c r="F464" s="29">
        <v>1</v>
      </c>
      <c r="G464" s="154">
        <f t="shared" si="219"/>
        <v>2</v>
      </c>
    </row>
    <row r="465" spans="1:8" x14ac:dyDescent="0.2">
      <c r="A465" t="s">
        <v>172</v>
      </c>
      <c r="B465" s="29">
        <v>0</v>
      </c>
      <c r="C465" s="29">
        <v>2</v>
      </c>
      <c r="D465" s="29">
        <v>0</v>
      </c>
      <c r="E465" s="29">
        <v>0</v>
      </c>
      <c r="F465" s="29">
        <v>0</v>
      </c>
      <c r="G465" s="154">
        <f t="shared" si="219"/>
        <v>2</v>
      </c>
    </row>
    <row r="466" spans="1:8" x14ac:dyDescent="0.2">
      <c r="A466" t="s">
        <v>174</v>
      </c>
      <c r="B466" s="29">
        <v>1</v>
      </c>
      <c r="C466" s="29">
        <v>1</v>
      </c>
      <c r="D466" s="29">
        <v>1</v>
      </c>
      <c r="E466" s="29">
        <v>2</v>
      </c>
      <c r="F466" s="29">
        <v>0</v>
      </c>
      <c r="G466" s="154">
        <f t="shared" si="219"/>
        <v>5</v>
      </c>
    </row>
    <row r="467" spans="1:8" x14ac:dyDescent="0.2">
      <c r="A467" s="30" t="s">
        <v>185</v>
      </c>
      <c r="B467" s="155">
        <f>SUM(B461:B466)</f>
        <v>2</v>
      </c>
      <c r="C467" s="155">
        <f t="shared" ref="C467" si="220">SUM(C461:C466)</f>
        <v>3</v>
      </c>
      <c r="D467" s="155">
        <f t="shared" ref="D467" si="221">SUM(D461:D466)</f>
        <v>4</v>
      </c>
      <c r="E467" s="155">
        <f t="shared" ref="E467" si="222">SUM(E461:E466)</f>
        <v>6</v>
      </c>
      <c r="F467" s="155">
        <f t="shared" ref="F467" si="223">SUM(F461:F466)</f>
        <v>6</v>
      </c>
      <c r="G467" s="154">
        <f t="shared" si="219"/>
        <v>21</v>
      </c>
    </row>
    <row r="468" spans="1:8" x14ac:dyDescent="0.2">
      <c r="A468" s="30" t="s">
        <v>186</v>
      </c>
      <c r="B468" s="36">
        <f>B467/G467*100</f>
        <v>9.5238095238095237</v>
      </c>
      <c r="C468" s="36">
        <f>C467/G467*100</f>
        <v>14.285714285714285</v>
      </c>
      <c r="D468" s="36">
        <f>D467/G467*100</f>
        <v>19.047619047619047</v>
      </c>
      <c r="E468" s="36">
        <f>E467/G467*100</f>
        <v>28.571428571428569</v>
      </c>
      <c r="F468" s="36">
        <f>F467/G467*100</f>
        <v>28.571428571428569</v>
      </c>
      <c r="G468" s="154">
        <f t="shared" si="219"/>
        <v>100</v>
      </c>
    </row>
    <row r="469" spans="1:8" x14ac:dyDescent="0.2">
      <c r="A469" s="156" t="s">
        <v>528</v>
      </c>
      <c r="B469" s="232">
        <f>B468+C468</f>
        <v>23.80952380952381</v>
      </c>
      <c r="C469" s="232"/>
      <c r="D469" s="157">
        <f>D468</f>
        <v>19.047619047619047</v>
      </c>
      <c r="E469" s="232">
        <f>E468+F468</f>
        <v>57.142857142857139</v>
      </c>
      <c r="F469" s="232"/>
      <c r="G469" s="154"/>
    </row>
    <row r="470" spans="1:8" x14ac:dyDescent="0.2">
      <c r="A470" t="s">
        <v>176</v>
      </c>
      <c r="B470" s="29">
        <v>1</v>
      </c>
      <c r="C470" s="29">
        <v>0</v>
      </c>
      <c r="D470" s="29">
        <v>2</v>
      </c>
      <c r="E470" s="29">
        <v>2</v>
      </c>
      <c r="F470" s="29">
        <v>4</v>
      </c>
      <c r="G470" s="154">
        <f t="shared" si="219"/>
        <v>9</v>
      </c>
    </row>
    <row r="471" spans="1:8" x14ac:dyDescent="0.2">
      <c r="A471" t="s">
        <v>55</v>
      </c>
      <c r="B471" s="29">
        <v>0</v>
      </c>
      <c r="C471" s="29">
        <v>0</v>
      </c>
      <c r="D471" s="29">
        <v>0</v>
      </c>
      <c r="E471" s="29">
        <v>0</v>
      </c>
      <c r="F471" s="29">
        <v>0</v>
      </c>
      <c r="G471" s="154">
        <f t="shared" si="219"/>
        <v>0</v>
      </c>
    </row>
    <row r="472" spans="1:8" x14ac:dyDescent="0.2">
      <c r="A472" t="s">
        <v>56</v>
      </c>
      <c r="B472" s="29">
        <v>0</v>
      </c>
      <c r="C472" s="29">
        <v>2</v>
      </c>
      <c r="D472" s="29">
        <v>1</v>
      </c>
      <c r="E472" s="29">
        <v>2</v>
      </c>
      <c r="F472" s="29">
        <v>0</v>
      </c>
      <c r="G472" s="154">
        <f t="shared" si="219"/>
        <v>5</v>
      </c>
    </row>
    <row r="473" spans="1:8" x14ac:dyDescent="0.2">
      <c r="A473" t="s">
        <v>183</v>
      </c>
      <c r="B473" s="29">
        <v>1</v>
      </c>
      <c r="C473" s="29">
        <v>1</v>
      </c>
      <c r="D473" s="29">
        <v>1</v>
      </c>
      <c r="E473" s="29">
        <v>2</v>
      </c>
      <c r="F473" s="29">
        <v>2</v>
      </c>
      <c r="G473" s="154">
        <f t="shared" si="219"/>
        <v>7</v>
      </c>
    </row>
    <row r="474" spans="1:8" x14ac:dyDescent="0.2">
      <c r="A474" t="s">
        <v>16</v>
      </c>
      <c r="B474" s="29">
        <v>0</v>
      </c>
      <c r="C474" s="29">
        <v>0</v>
      </c>
      <c r="D474" s="29">
        <v>0</v>
      </c>
      <c r="E474" s="29">
        <v>0</v>
      </c>
      <c r="F474" s="29">
        <v>0</v>
      </c>
      <c r="G474" s="154">
        <f t="shared" si="219"/>
        <v>0</v>
      </c>
    </row>
    <row r="475" spans="1:8" x14ac:dyDescent="0.2">
      <c r="A475" s="33" t="s">
        <v>152</v>
      </c>
      <c r="B475" s="32">
        <f>SUM(B470:B474)</f>
        <v>2</v>
      </c>
      <c r="C475" s="32">
        <f t="shared" ref="C475" si="224">SUM(C470:C474)</f>
        <v>3</v>
      </c>
      <c r="D475" s="32">
        <f t="shared" ref="D475" si="225">SUM(D470:D474)</f>
        <v>4</v>
      </c>
      <c r="E475" s="32">
        <f t="shared" ref="E475" si="226">SUM(E470:E474)</f>
        <v>6</v>
      </c>
      <c r="F475" s="32">
        <f t="shared" ref="F475" si="227">SUM(F470:F474)</f>
        <v>6</v>
      </c>
      <c r="G475" s="117">
        <f>SUM(B475:F475)</f>
        <v>21</v>
      </c>
    </row>
    <row r="476" spans="1:8" x14ac:dyDescent="0.2">
      <c r="E476" s="237" t="s">
        <v>450</v>
      </c>
      <c r="F476" s="237"/>
      <c r="G476">
        <v>2</v>
      </c>
    </row>
    <row r="477" spans="1:8" x14ac:dyDescent="0.2">
      <c r="A477" s="233" t="s">
        <v>396</v>
      </c>
      <c r="B477" s="233"/>
      <c r="C477" s="233"/>
      <c r="D477" s="233"/>
      <c r="E477" s="233"/>
      <c r="F477" s="233"/>
      <c r="G477" s="233"/>
      <c r="H477" t="s">
        <v>565</v>
      </c>
    </row>
    <row r="478" spans="1:8" x14ac:dyDescent="0.2">
      <c r="A478" s="113" t="s">
        <v>89</v>
      </c>
      <c r="B478" s="114">
        <v>1</v>
      </c>
      <c r="C478" s="114">
        <v>2</v>
      </c>
      <c r="D478" s="114">
        <v>3</v>
      </c>
      <c r="E478" s="114">
        <v>4</v>
      </c>
      <c r="F478" s="114">
        <v>5</v>
      </c>
      <c r="G478" s="115" t="s">
        <v>85</v>
      </c>
    </row>
    <row r="479" spans="1:8" x14ac:dyDescent="0.2">
      <c r="A479" t="s">
        <v>159</v>
      </c>
      <c r="B479" s="29">
        <v>0</v>
      </c>
      <c r="C479" s="29">
        <v>0</v>
      </c>
      <c r="D479" s="29">
        <v>0</v>
      </c>
      <c r="E479" s="29">
        <v>0</v>
      </c>
      <c r="F479" s="29">
        <v>0</v>
      </c>
      <c r="G479" s="154">
        <f>SUM(B479:F479)</f>
        <v>0</v>
      </c>
    </row>
    <row r="480" spans="1:8" x14ac:dyDescent="0.2">
      <c r="A480" t="s">
        <v>160</v>
      </c>
      <c r="B480" s="29">
        <v>0</v>
      </c>
      <c r="C480" s="29">
        <v>0</v>
      </c>
      <c r="D480" s="29">
        <v>2</v>
      </c>
      <c r="E480" s="29">
        <v>7</v>
      </c>
      <c r="F480" s="29">
        <v>0</v>
      </c>
      <c r="G480" s="154">
        <f t="shared" ref="G480:G492" si="228">SUM(B480:F480)</f>
        <v>9</v>
      </c>
    </row>
    <row r="481" spans="1:7" x14ac:dyDescent="0.2">
      <c r="A481" t="s">
        <v>162</v>
      </c>
      <c r="B481" s="29">
        <v>0</v>
      </c>
      <c r="C481" s="29">
        <v>0</v>
      </c>
      <c r="D481" s="29">
        <v>0</v>
      </c>
      <c r="E481" s="29">
        <v>2</v>
      </c>
      <c r="F481" s="29">
        <v>1</v>
      </c>
      <c r="G481" s="154">
        <f t="shared" si="228"/>
        <v>3</v>
      </c>
    </row>
    <row r="482" spans="1:7" x14ac:dyDescent="0.2">
      <c r="A482" t="s">
        <v>164</v>
      </c>
      <c r="B482" s="29">
        <v>0</v>
      </c>
      <c r="C482" s="29">
        <v>0</v>
      </c>
      <c r="D482" s="29">
        <v>1</v>
      </c>
      <c r="E482" s="29">
        <v>0</v>
      </c>
      <c r="F482" s="29">
        <v>1</v>
      </c>
      <c r="G482" s="154">
        <f t="shared" si="228"/>
        <v>2</v>
      </c>
    </row>
    <row r="483" spans="1:7" x14ac:dyDescent="0.2">
      <c r="A483" t="s">
        <v>172</v>
      </c>
      <c r="B483" s="29">
        <v>0</v>
      </c>
      <c r="C483" s="29">
        <v>1</v>
      </c>
      <c r="D483" s="29">
        <v>0</v>
      </c>
      <c r="E483" s="29">
        <v>1</v>
      </c>
      <c r="F483" s="29">
        <v>0</v>
      </c>
      <c r="G483" s="154">
        <f t="shared" si="228"/>
        <v>2</v>
      </c>
    </row>
    <row r="484" spans="1:7" x14ac:dyDescent="0.2">
      <c r="A484" t="s">
        <v>174</v>
      </c>
      <c r="B484" s="29">
        <v>0</v>
      </c>
      <c r="C484" s="29">
        <v>0</v>
      </c>
      <c r="D484" s="29">
        <v>2</v>
      </c>
      <c r="E484" s="29">
        <v>2</v>
      </c>
      <c r="F484" s="29">
        <v>1</v>
      </c>
      <c r="G484" s="154">
        <f t="shared" si="228"/>
        <v>5</v>
      </c>
    </row>
    <row r="485" spans="1:7" x14ac:dyDescent="0.2">
      <c r="A485" s="30" t="s">
        <v>185</v>
      </c>
      <c r="B485" s="155">
        <f>SUM(B479:B484)</f>
        <v>0</v>
      </c>
      <c r="C485" s="155">
        <f t="shared" ref="C485" si="229">SUM(C479:C484)</f>
        <v>1</v>
      </c>
      <c r="D485" s="155">
        <f t="shared" ref="D485" si="230">SUM(D479:D484)</f>
        <v>5</v>
      </c>
      <c r="E485" s="155">
        <f t="shared" ref="E485" si="231">SUM(E479:E484)</f>
        <v>12</v>
      </c>
      <c r="F485" s="155">
        <f t="shared" ref="F485" si="232">SUM(F479:F484)</f>
        <v>3</v>
      </c>
      <c r="G485" s="154">
        <f t="shared" si="228"/>
        <v>21</v>
      </c>
    </row>
    <row r="486" spans="1:7" x14ac:dyDescent="0.2">
      <c r="A486" s="30" t="s">
        <v>186</v>
      </c>
      <c r="B486" s="155">
        <f>B485/G485*100</f>
        <v>0</v>
      </c>
      <c r="C486" s="155">
        <f>C485/G485*100</f>
        <v>4.7619047619047619</v>
      </c>
      <c r="D486" s="155">
        <f>D485/G485*100</f>
        <v>23.809523809523807</v>
      </c>
      <c r="E486" s="155">
        <f>E485/G485*100</f>
        <v>57.142857142857139</v>
      </c>
      <c r="F486" s="155">
        <f>F485/G485*100</f>
        <v>14.285714285714285</v>
      </c>
      <c r="G486" s="154">
        <f t="shared" si="228"/>
        <v>100</v>
      </c>
    </row>
    <row r="487" spans="1:7" x14ac:dyDescent="0.2">
      <c r="A487" s="156" t="s">
        <v>528</v>
      </c>
      <c r="B487" s="236">
        <f>B486+C486</f>
        <v>4.7619047619047619</v>
      </c>
      <c r="C487" s="236"/>
      <c r="D487" s="196">
        <f>D486</f>
        <v>23.809523809523807</v>
      </c>
      <c r="E487" s="236">
        <f>E486+F486</f>
        <v>71.428571428571416</v>
      </c>
      <c r="F487" s="236"/>
      <c r="G487" s="154"/>
    </row>
    <row r="488" spans="1:7" x14ac:dyDescent="0.2">
      <c r="A488" t="s">
        <v>176</v>
      </c>
      <c r="B488" s="29">
        <v>0</v>
      </c>
      <c r="C488" s="29">
        <v>0</v>
      </c>
      <c r="D488" s="29">
        <v>2</v>
      </c>
      <c r="E488" s="29">
        <v>5</v>
      </c>
      <c r="F488" s="29">
        <v>2</v>
      </c>
      <c r="G488" s="154">
        <f t="shared" si="228"/>
        <v>9</v>
      </c>
    </row>
    <row r="489" spans="1:7" x14ac:dyDescent="0.2">
      <c r="A489" t="s">
        <v>55</v>
      </c>
      <c r="B489" s="29">
        <v>0</v>
      </c>
      <c r="C489" s="29">
        <v>0</v>
      </c>
      <c r="D489" s="29">
        <v>0</v>
      </c>
      <c r="E489" s="29">
        <v>0</v>
      </c>
      <c r="F489" s="29">
        <v>0</v>
      </c>
      <c r="G489" s="154">
        <f t="shared" si="228"/>
        <v>0</v>
      </c>
    </row>
    <row r="490" spans="1:7" x14ac:dyDescent="0.2">
      <c r="A490" t="s">
        <v>56</v>
      </c>
      <c r="B490" s="29">
        <v>0</v>
      </c>
      <c r="C490" s="29">
        <v>0</v>
      </c>
      <c r="D490" s="29">
        <v>2</v>
      </c>
      <c r="E490" s="29">
        <v>3</v>
      </c>
      <c r="F490" s="29">
        <v>0</v>
      </c>
      <c r="G490" s="154">
        <f t="shared" si="228"/>
        <v>5</v>
      </c>
    </row>
    <row r="491" spans="1:7" x14ac:dyDescent="0.2">
      <c r="A491" t="s">
        <v>183</v>
      </c>
      <c r="B491" s="29">
        <v>0</v>
      </c>
      <c r="C491" s="29">
        <v>1</v>
      </c>
      <c r="D491" s="29">
        <v>1</v>
      </c>
      <c r="E491" s="29">
        <v>4</v>
      </c>
      <c r="F491" s="29">
        <v>1</v>
      </c>
      <c r="G491" s="154">
        <f t="shared" si="228"/>
        <v>7</v>
      </c>
    </row>
    <row r="492" spans="1:7" x14ac:dyDescent="0.2">
      <c r="A492" t="s">
        <v>16</v>
      </c>
      <c r="B492" s="29">
        <v>0</v>
      </c>
      <c r="C492" s="29">
        <v>0</v>
      </c>
      <c r="D492" s="29">
        <v>0</v>
      </c>
      <c r="E492" s="29">
        <v>0</v>
      </c>
      <c r="F492" s="29">
        <v>0</v>
      </c>
      <c r="G492" s="154">
        <f t="shared" si="228"/>
        <v>0</v>
      </c>
    </row>
    <row r="493" spans="1:7" x14ac:dyDescent="0.2">
      <c r="A493" s="33" t="s">
        <v>152</v>
      </c>
      <c r="B493" s="32">
        <f>SUM(B488:B492)</f>
        <v>0</v>
      </c>
      <c r="C493" s="32">
        <f t="shared" ref="C493" si="233">SUM(C488:C492)</f>
        <v>1</v>
      </c>
      <c r="D493" s="32">
        <f t="shared" ref="D493" si="234">SUM(D488:D492)</f>
        <v>5</v>
      </c>
      <c r="E493" s="32">
        <f t="shared" ref="E493" si="235">SUM(E488:E492)</f>
        <v>12</v>
      </c>
      <c r="F493" s="32">
        <f t="shared" ref="F493" si="236">SUM(F488:F492)</f>
        <v>3</v>
      </c>
      <c r="G493" s="117">
        <f>SUM(B493:F493)</f>
        <v>21</v>
      </c>
    </row>
    <row r="494" spans="1:7" x14ac:dyDescent="0.2">
      <c r="E494" s="237" t="s">
        <v>450</v>
      </c>
      <c r="F494" s="237"/>
      <c r="G494">
        <v>2</v>
      </c>
    </row>
    <row r="495" spans="1:7" x14ac:dyDescent="0.2">
      <c r="A495" s="233" t="s">
        <v>397</v>
      </c>
      <c r="B495" s="233"/>
      <c r="C495" s="233"/>
      <c r="D495" s="233"/>
      <c r="E495" s="233"/>
      <c r="F495" s="233"/>
      <c r="G495" s="233"/>
    </row>
    <row r="496" spans="1:7" x14ac:dyDescent="0.2">
      <c r="A496" s="113" t="s">
        <v>89</v>
      </c>
      <c r="B496" s="114">
        <v>1</v>
      </c>
      <c r="C496" s="114">
        <v>2</v>
      </c>
      <c r="D496" s="114">
        <v>3</v>
      </c>
      <c r="E496" s="114">
        <v>4</v>
      </c>
      <c r="F496" s="114">
        <v>5</v>
      </c>
      <c r="G496" s="115" t="s">
        <v>85</v>
      </c>
    </row>
    <row r="497" spans="1:7" x14ac:dyDescent="0.2">
      <c r="A497" t="s">
        <v>159</v>
      </c>
      <c r="B497" s="29">
        <v>0</v>
      </c>
      <c r="C497" s="29">
        <v>0</v>
      </c>
      <c r="D497" s="29">
        <v>0</v>
      </c>
      <c r="E497" s="29">
        <v>0</v>
      </c>
      <c r="F497" s="29">
        <v>0</v>
      </c>
      <c r="G497" s="154">
        <f>SUM(B497:F497)</f>
        <v>0</v>
      </c>
    </row>
    <row r="498" spans="1:7" x14ac:dyDescent="0.2">
      <c r="A498" t="s">
        <v>160</v>
      </c>
      <c r="B498" s="29">
        <v>0</v>
      </c>
      <c r="C498" s="29">
        <v>1</v>
      </c>
      <c r="D498" s="29">
        <v>3</v>
      </c>
      <c r="E498" s="29">
        <v>5</v>
      </c>
      <c r="F498" s="29">
        <v>0</v>
      </c>
      <c r="G498" s="154">
        <f t="shared" ref="G498:G510" si="237">SUM(B498:F498)</f>
        <v>9</v>
      </c>
    </row>
    <row r="499" spans="1:7" x14ac:dyDescent="0.2">
      <c r="A499" t="s">
        <v>162</v>
      </c>
      <c r="B499" s="29">
        <v>0</v>
      </c>
      <c r="C499" s="29">
        <v>0</v>
      </c>
      <c r="D499" s="29">
        <v>1</v>
      </c>
      <c r="E499" s="29">
        <v>1</v>
      </c>
      <c r="F499" s="29">
        <v>1</v>
      </c>
      <c r="G499" s="154">
        <f t="shared" si="237"/>
        <v>3</v>
      </c>
    </row>
    <row r="500" spans="1:7" x14ac:dyDescent="0.2">
      <c r="A500" t="s">
        <v>164</v>
      </c>
      <c r="B500" s="29">
        <v>0</v>
      </c>
      <c r="C500" s="29">
        <v>0</v>
      </c>
      <c r="D500" s="29">
        <v>0</v>
      </c>
      <c r="E500" s="29">
        <v>0</v>
      </c>
      <c r="F500" s="29">
        <v>2</v>
      </c>
      <c r="G500" s="154">
        <f t="shared" si="237"/>
        <v>2</v>
      </c>
    </row>
    <row r="501" spans="1:7" x14ac:dyDescent="0.2">
      <c r="A501" t="s">
        <v>172</v>
      </c>
      <c r="B501" s="29">
        <v>0</v>
      </c>
      <c r="C501" s="29">
        <v>0</v>
      </c>
      <c r="D501" s="29">
        <v>1</v>
      </c>
      <c r="E501" s="29">
        <v>1</v>
      </c>
      <c r="F501" s="29">
        <v>0</v>
      </c>
      <c r="G501" s="154">
        <f t="shared" si="237"/>
        <v>2</v>
      </c>
    </row>
    <row r="502" spans="1:7" x14ac:dyDescent="0.2">
      <c r="A502" t="s">
        <v>174</v>
      </c>
      <c r="B502" s="29">
        <v>0</v>
      </c>
      <c r="C502" s="29">
        <v>0</v>
      </c>
      <c r="D502" s="29">
        <v>2</v>
      </c>
      <c r="E502" s="29">
        <v>2</v>
      </c>
      <c r="F502" s="29">
        <v>1</v>
      </c>
      <c r="G502" s="154">
        <f t="shared" si="237"/>
        <v>5</v>
      </c>
    </row>
    <row r="503" spans="1:7" x14ac:dyDescent="0.2">
      <c r="A503" s="30" t="s">
        <v>185</v>
      </c>
      <c r="B503" s="155">
        <f>SUM(B497:B502)</f>
        <v>0</v>
      </c>
      <c r="C503" s="155">
        <f t="shared" ref="C503" si="238">SUM(C497:C502)</f>
        <v>1</v>
      </c>
      <c r="D503" s="155">
        <f t="shared" ref="D503" si="239">SUM(D497:D502)</f>
        <v>7</v>
      </c>
      <c r="E503" s="155">
        <f t="shared" ref="E503" si="240">SUM(E497:E502)</f>
        <v>9</v>
      </c>
      <c r="F503" s="155">
        <f t="shared" ref="F503" si="241">SUM(F497:F502)</f>
        <v>4</v>
      </c>
      <c r="G503" s="154">
        <f t="shared" si="237"/>
        <v>21</v>
      </c>
    </row>
    <row r="504" spans="1:7" x14ac:dyDescent="0.2">
      <c r="A504" s="30" t="s">
        <v>186</v>
      </c>
      <c r="B504" s="36">
        <f>B503/G503*100</f>
        <v>0</v>
      </c>
      <c r="C504" s="36">
        <f>C503/G503*100</f>
        <v>4.7619047619047619</v>
      </c>
      <c r="D504" s="36">
        <f>D503/G503*100</f>
        <v>33.333333333333329</v>
      </c>
      <c r="E504" s="36">
        <f>E503/G503*100</f>
        <v>42.857142857142854</v>
      </c>
      <c r="F504" s="36">
        <f>F503/G503*100</f>
        <v>19.047619047619047</v>
      </c>
      <c r="G504" s="154">
        <f t="shared" si="237"/>
        <v>99.999999999999986</v>
      </c>
    </row>
    <row r="505" spans="1:7" x14ac:dyDescent="0.2">
      <c r="A505" s="156" t="s">
        <v>528</v>
      </c>
      <c r="B505" s="232">
        <f>B504+C504</f>
        <v>4.7619047619047619</v>
      </c>
      <c r="C505" s="232"/>
      <c r="D505" s="157">
        <f>D504</f>
        <v>33.333333333333329</v>
      </c>
      <c r="E505" s="232">
        <f>E504+F504</f>
        <v>61.904761904761898</v>
      </c>
      <c r="F505" s="232"/>
      <c r="G505" s="154"/>
    </row>
    <row r="506" spans="1:7" x14ac:dyDescent="0.2">
      <c r="A506" t="s">
        <v>176</v>
      </c>
      <c r="B506" s="29">
        <v>0</v>
      </c>
      <c r="C506" s="29">
        <v>1</v>
      </c>
      <c r="D506" s="29">
        <v>1</v>
      </c>
      <c r="E506" s="29">
        <v>5</v>
      </c>
      <c r="F506" s="29">
        <v>2</v>
      </c>
      <c r="G506" s="154">
        <f t="shared" si="237"/>
        <v>9</v>
      </c>
    </row>
    <row r="507" spans="1:7" x14ac:dyDescent="0.2">
      <c r="A507" t="s">
        <v>55</v>
      </c>
      <c r="B507" s="29">
        <v>0</v>
      </c>
      <c r="C507" s="29">
        <v>0</v>
      </c>
      <c r="D507" s="29">
        <v>0</v>
      </c>
      <c r="E507" s="29">
        <v>0</v>
      </c>
      <c r="F507" s="29">
        <v>0</v>
      </c>
      <c r="G507" s="154">
        <f t="shared" si="237"/>
        <v>0</v>
      </c>
    </row>
    <row r="508" spans="1:7" x14ac:dyDescent="0.2">
      <c r="A508" t="s">
        <v>56</v>
      </c>
      <c r="B508" s="29">
        <v>0</v>
      </c>
      <c r="C508" s="29">
        <v>0</v>
      </c>
      <c r="D508" s="29">
        <v>1</v>
      </c>
      <c r="E508" s="29">
        <v>2</v>
      </c>
      <c r="F508" s="29">
        <v>1</v>
      </c>
      <c r="G508" s="154">
        <f t="shared" si="237"/>
        <v>4</v>
      </c>
    </row>
    <row r="509" spans="1:7" x14ac:dyDescent="0.2">
      <c r="A509" t="s">
        <v>183</v>
      </c>
      <c r="B509" s="29">
        <v>0</v>
      </c>
      <c r="C509" s="29">
        <v>0</v>
      </c>
      <c r="D509" s="29">
        <v>5</v>
      </c>
      <c r="E509" s="29">
        <v>2</v>
      </c>
      <c r="F509" s="29">
        <v>1</v>
      </c>
      <c r="G509" s="154">
        <f t="shared" si="237"/>
        <v>8</v>
      </c>
    </row>
    <row r="510" spans="1:7" x14ac:dyDescent="0.2">
      <c r="A510" t="s">
        <v>16</v>
      </c>
      <c r="B510" s="29">
        <v>0</v>
      </c>
      <c r="C510" s="29">
        <v>0</v>
      </c>
      <c r="D510" s="29">
        <v>0</v>
      </c>
      <c r="E510" s="29">
        <v>0</v>
      </c>
      <c r="F510" s="29">
        <v>0</v>
      </c>
      <c r="G510" s="154">
        <f t="shared" si="237"/>
        <v>0</v>
      </c>
    </row>
    <row r="511" spans="1:7" x14ac:dyDescent="0.2">
      <c r="A511" s="33" t="s">
        <v>152</v>
      </c>
      <c r="B511" s="32">
        <f>SUM(B506:B510)</f>
        <v>0</v>
      </c>
      <c r="C511" s="32">
        <f t="shared" ref="C511" si="242">SUM(C506:C510)</f>
        <v>1</v>
      </c>
      <c r="D511" s="32">
        <f t="shared" ref="D511" si="243">SUM(D506:D510)</f>
        <v>7</v>
      </c>
      <c r="E511" s="32">
        <f t="shared" ref="E511" si="244">SUM(E506:E510)</f>
        <v>9</v>
      </c>
      <c r="F511" s="32">
        <f t="shared" ref="F511" si="245">SUM(F506:F510)</f>
        <v>4</v>
      </c>
      <c r="G511" s="117">
        <f>SUM(B511:F511)</f>
        <v>21</v>
      </c>
    </row>
    <row r="512" spans="1:7" x14ac:dyDescent="0.2">
      <c r="E512" s="237" t="s">
        <v>450</v>
      </c>
      <c r="F512" s="237"/>
      <c r="G512">
        <v>2</v>
      </c>
    </row>
    <row r="513" spans="1:8" x14ac:dyDescent="0.2">
      <c r="A513" s="233" t="s">
        <v>527</v>
      </c>
      <c r="B513" s="233"/>
      <c r="C513" s="233"/>
      <c r="D513" s="233"/>
      <c r="E513" s="233"/>
      <c r="F513" s="233"/>
      <c r="G513" s="233"/>
      <c r="H513" t="s">
        <v>566</v>
      </c>
    </row>
    <row r="514" spans="1:8" x14ac:dyDescent="0.2">
      <c r="A514" s="113" t="s">
        <v>89</v>
      </c>
      <c r="B514" s="114">
        <v>1</v>
      </c>
      <c r="C514" s="114">
        <v>2</v>
      </c>
      <c r="D514" s="114">
        <v>3</v>
      </c>
      <c r="E514" s="114">
        <v>4</v>
      </c>
      <c r="F514" s="114">
        <v>5</v>
      </c>
      <c r="G514" s="115" t="s">
        <v>85</v>
      </c>
    </row>
    <row r="515" spans="1:8" x14ac:dyDescent="0.2">
      <c r="A515" t="s">
        <v>159</v>
      </c>
      <c r="B515" s="29">
        <v>0</v>
      </c>
      <c r="C515" s="29">
        <v>0</v>
      </c>
      <c r="D515" s="29">
        <v>0</v>
      </c>
      <c r="E515" s="29">
        <v>0</v>
      </c>
      <c r="F515" s="29">
        <v>0</v>
      </c>
      <c r="G515" s="154">
        <f>SUM(B515:F515)</f>
        <v>0</v>
      </c>
    </row>
    <row r="516" spans="1:8" x14ac:dyDescent="0.2">
      <c r="A516" t="s">
        <v>160</v>
      </c>
      <c r="B516" s="29">
        <v>0</v>
      </c>
      <c r="C516" s="29">
        <v>1</v>
      </c>
      <c r="D516" s="29">
        <v>3</v>
      </c>
      <c r="E516" s="29">
        <v>5</v>
      </c>
      <c r="F516" s="29">
        <v>0</v>
      </c>
      <c r="G516" s="154">
        <f t="shared" ref="G516:G528" si="246">SUM(B516:F516)</f>
        <v>9</v>
      </c>
    </row>
    <row r="517" spans="1:8" x14ac:dyDescent="0.2">
      <c r="A517" t="s">
        <v>162</v>
      </c>
      <c r="B517" s="29">
        <v>0</v>
      </c>
      <c r="C517" s="29">
        <v>0</v>
      </c>
      <c r="D517" s="29">
        <v>1</v>
      </c>
      <c r="E517" s="29">
        <v>1</v>
      </c>
      <c r="F517" s="29">
        <v>1</v>
      </c>
      <c r="G517" s="154">
        <f t="shared" si="246"/>
        <v>3</v>
      </c>
    </row>
    <row r="518" spans="1:8" x14ac:dyDescent="0.2">
      <c r="A518" t="s">
        <v>164</v>
      </c>
      <c r="B518" s="29">
        <v>0</v>
      </c>
      <c r="C518" s="29">
        <v>0</v>
      </c>
      <c r="D518" s="29">
        <v>0</v>
      </c>
      <c r="E518" s="29">
        <v>2</v>
      </c>
      <c r="F518" s="29">
        <v>0</v>
      </c>
      <c r="G518" s="154">
        <f t="shared" si="246"/>
        <v>2</v>
      </c>
    </row>
    <row r="519" spans="1:8" x14ac:dyDescent="0.2">
      <c r="A519" t="s">
        <v>172</v>
      </c>
      <c r="B519" s="29">
        <v>0</v>
      </c>
      <c r="C519" s="29">
        <v>0</v>
      </c>
      <c r="D519" s="29">
        <v>2</v>
      </c>
      <c r="E519" s="29">
        <v>0</v>
      </c>
      <c r="F519" s="29">
        <v>0</v>
      </c>
      <c r="G519" s="154">
        <f t="shared" si="246"/>
        <v>2</v>
      </c>
    </row>
    <row r="520" spans="1:8" x14ac:dyDescent="0.2">
      <c r="A520" t="s">
        <v>174</v>
      </c>
      <c r="B520" s="29">
        <v>0</v>
      </c>
      <c r="C520" s="29">
        <v>0</v>
      </c>
      <c r="D520" s="29">
        <v>1</v>
      </c>
      <c r="E520" s="29">
        <v>4</v>
      </c>
      <c r="F520" s="29">
        <v>0</v>
      </c>
      <c r="G520" s="154">
        <f t="shared" si="246"/>
        <v>5</v>
      </c>
    </row>
    <row r="521" spans="1:8" x14ac:dyDescent="0.2">
      <c r="A521" s="30" t="s">
        <v>185</v>
      </c>
      <c r="B521" s="155">
        <f>SUM(B515:B520)</f>
        <v>0</v>
      </c>
      <c r="C521" s="155">
        <f t="shared" ref="C521" si="247">SUM(C515:C520)</f>
        <v>1</v>
      </c>
      <c r="D521" s="155">
        <f t="shared" ref="D521" si="248">SUM(D515:D520)</f>
        <v>7</v>
      </c>
      <c r="E521" s="155">
        <f t="shared" ref="E521" si="249">SUM(E515:E520)</f>
        <v>12</v>
      </c>
      <c r="F521" s="155">
        <f t="shared" ref="F521" si="250">SUM(F515:F520)</f>
        <v>1</v>
      </c>
      <c r="G521" s="154">
        <f t="shared" si="246"/>
        <v>21</v>
      </c>
    </row>
    <row r="522" spans="1:8" x14ac:dyDescent="0.2">
      <c r="A522" s="30" t="s">
        <v>186</v>
      </c>
      <c r="B522" s="155">
        <f>B521/G521*100</f>
        <v>0</v>
      </c>
      <c r="C522" s="155">
        <f>C521/G521*100</f>
        <v>4.7619047619047619</v>
      </c>
      <c r="D522" s="155">
        <f>D521/G521*100</f>
        <v>33.333333333333329</v>
      </c>
      <c r="E522" s="155">
        <f>E521/G521*100</f>
        <v>57.142857142857139</v>
      </c>
      <c r="F522" s="155">
        <f>F521/G521*100</f>
        <v>4.7619047619047619</v>
      </c>
      <c r="G522" s="154">
        <f t="shared" si="246"/>
        <v>99.999999999999986</v>
      </c>
    </row>
    <row r="523" spans="1:8" x14ac:dyDescent="0.2">
      <c r="A523" s="156" t="s">
        <v>528</v>
      </c>
      <c r="B523" s="232">
        <f>B522+C522</f>
        <v>4.7619047619047619</v>
      </c>
      <c r="C523" s="232"/>
      <c r="D523" s="157">
        <f>D522</f>
        <v>33.333333333333329</v>
      </c>
      <c r="E523" s="232">
        <f>E522+F522</f>
        <v>61.904761904761898</v>
      </c>
      <c r="F523" s="232"/>
      <c r="G523" s="154"/>
    </row>
    <row r="524" spans="1:8" x14ac:dyDescent="0.2">
      <c r="A524" t="s">
        <v>176</v>
      </c>
      <c r="B524" s="29">
        <v>0</v>
      </c>
      <c r="C524" s="29">
        <v>1</v>
      </c>
      <c r="D524" s="29">
        <v>3</v>
      </c>
      <c r="E524" s="29">
        <v>4</v>
      </c>
      <c r="F524" s="29">
        <v>1</v>
      </c>
      <c r="G524" s="154">
        <f t="shared" si="246"/>
        <v>9</v>
      </c>
    </row>
    <row r="525" spans="1:8" x14ac:dyDescent="0.2">
      <c r="A525" t="s">
        <v>55</v>
      </c>
      <c r="B525" s="29">
        <v>0</v>
      </c>
      <c r="C525" s="29">
        <v>0</v>
      </c>
      <c r="D525" s="29">
        <v>0</v>
      </c>
      <c r="E525" s="29">
        <v>0</v>
      </c>
      <c r="F525" s="29">
        <v>0</v>
      </c>
      <c r="G525" s="154">
        <f t="shared" si="246"/>
        <v>0</v>
      </c>
    </row>
    <row r="526" spans="1:8" x14ac:dyDescent="0.2">
      <c r="A526" t="s">
        <v>56</v>
      </c>
      <c r="B526" s="29">
        <v>0</v>
      </c>
      <c r="C526" s="29">
        <v>0</v>
      </c>
      <c r="D526" s="29">
        <v>2</v>
      </c>
      <c r="E526" s="29">
        <v>3</v>
      </c>
      <c r="F526" s="29">
        <v>0</v>
      </c>
      <c r="G526" s="154">
        <f t="shared" si="246"/>
        <v>5</v>
      </c>
    </row>
    <row r="527" spans="1:8" x14ac:dyDescent="0.2">
      <c r="A527" t="s">
        <v>183</v>
      </c>
      <c r="B527" s="29">
        <v>0</v>
      </c>
      <c r="C527" s="29">
        <v>0</v>
      </c>
      <c r="D527" s="29">
        <v>2</v>
      </c>
      <c r="E527" s="29">
        <v>5</v>
      </c>
      <c r="F527" s="29">
        <v>0</v>
      </c>
      <c r="G527" s="154">
        <f t="shared" si="246"/>
        <v>7</v>
      </c>
    </row>
    <row r="528" spans="1:8" x14ac:dyDescent="0.2">
      <c r="A528" t="s">
        <v>16</v>
      </c>
      <c r="B528" s="29">
        <v>0</v>
      </c>
      <c r="C528" s="29">
        <v>0</v>
      </c>
      <c r="D528" s="29">
        <v>0</v>
      </c>
      <c r="E528" s="29">
        <v>0</v>
      </c>
      <c r="F528" s="29">
        <v>0</v>
      </c>
      <c r="G528" s="154">
        <f t="shared" si="246"/>
        <v>0</v>
      </c>
    </row>
    <row r="529" spans="1:8" x14ac:dyDescent="0.2">
      <c r="A529" s="33" t="s">
        <v>152</v>
      </c>
      <c r="B529" s="32">
        <f>SUM(B524:B528)</f>
        <v>0</v>
      </c>
      <c r="C529" s="32">
        <f t="shared" ref="C529" si="251">SUM(C524:C528)</f>
        <v>1</v>
      </c>
      <c r="D529" s="32">
        <f t="shared" ref="D529" si="252">SUM(D524:D528)</f>
        <v>7</v>
      </c>
      <c r="E529" s="32">
        <f t="shared" ref="E529" si="253">SUM(E524:E528)</f>
        <v>12</v>
      </c>
      <c r="F529" s="32">
        <f t="shared" ref="F529" si="254">SUM(F524:F528)</f>
        <v>1</v>
      </c>
      <c r="G529" s="117">
        <f>SUM(B529:F529)</f>
        <v>21</v>
      </c>
    </row>
    <row r="530" spans="1:8" x14ac:dyDescent="0.2">
      <c r="E530" s="237" t="s">
        <v>450</v>
      </c>
      <c r="F530" s="237"/>
      <c r="G530">
        <v>2</v>
      </c>
    </row>
    <row r="531" spans="1:8" x14ac:dyDescent="0.2">
      <c r="A531" s="233" t="s">
        <v>398</v>
      </c>
      <c r="B531" s="233"/>
      <c r="C531" s="233"/>
      <c r="D531" s="233"/>
      <c r="E531" s="233"/>
      <c r="F531" s="233"/>
      <c r="G531" s="233"/>
      <c r="H531" t="s">
        <v>596</v>
      </c>
    </row>
    <row r="532" spans="1:8" x14ac:dyDescent="0.2">
      <c r="A532" s="113" t="s">
        <v>89</v>
      </c>
      <c r="B532" s="114">
        <v>1</v>
      </c>
      <c r="C532" s="114">
        <v>2</v>
      </c>
      <c r="D532" s="114">
        <v>3</v>
      </c>
      <c r="E532" s="114">
        <v>4</v>
      </c>
      <c r="F532" s="114">
        <v>5</v>
      </c>
      <c r="G532" s="115" t="s">
        <v>85</v>
      </c>
    </row>
    <row r="533" spans="1:8" x14ac:dyDescent="0.2">
      <c r="A533" t="s">
        <v>159</v>
      </c>
      <c r="B533" s="29">
        <v>0</v>
      </c>
      <c r="C533" s="29">
        <v>0</v>
      </c>
      <c r="D533" s="29">
        <v>0</v>
      </c>
      <c r="E533" s="29">
        <v>0</v>
      </c>
      <c r="F533" s="29">
        <v>0</v>
      </c>
      <c r="G533" s="154">
        <f>SUM(B533:F533)</f>
        <v>0</v>
      </c>
    </row>
    <row r="534" spans="1:8" x14ac:dyDescent="0.2">
      <c r="A534" t="s">
        <v>160</v>
      </c>
      <c r="B534" s="29">
        <v>0</v>
      </c>
      <c r="C534" s="29">
        <v>0</v>
      </c>
      <c r="D534" s="29">
        <v>1</v>
      </c>
      <c r="E534" s="29">
        <v>3</v>
      </c>
      <c r="F534" s="29">
        <v>5</v>
      </c>
      <c r="G534" s="154">
        <f t="shared" ref="G534:G546" si="255">SUM(B534:F534)</f>
        <v>9</v>
      </c>
    </row>
    <row r="535" spans="1:8" x14ac:dyDescent="0.2">
      <c r="A535" t="s">
        <v>162</v>
      </c>
      <c r="B535" s="29">
        <v>0</v>
      </c>
      <c r="C535" s="29">
        <v>0</v>
      </c>
      <c r="D535" s="29">
        <v>1</v>
      </c>
      <c r="E535" s="29">
        <v>1</v>
      </c>
      <c r="F535" s="29">
        <v>1</v>
      </c>
      <c r="G535" s="154">
        <f t="shared" si="255"/>
        <v>3</v>
      </c>
    </row>
    <row r="536" spans="1:8" x14ac:dyDescent="0.2">
      <c r="A536" t="s">
        <v>164</v>
      </c>
      <c r="B536" s="29">
        <v>0</v>
      </c>
      <c r="C536" s="29">
        <v>0</v>
      </c>
      <c r="D536" s="29">
        <v>0</v>
      </c>
      <c r="E536" s="29">
        <v>0</v>
      </c>
      <c r="F536" s="29">
        <v>2</v>
      </c>
      <c r="G536" s="154">
        <f t="shared" si="255"/>
        <v>2</v>
      </c>
    </row>
    <row r="537" spans="1:8" x14ac:dyDescent="0.2">
      <c r="A537" t="s">
        <v>172</v>
      </c>
      <c r="B537" s="29">
        <v>0</v>
      </c>
      <c r="C537" s="29">
        <v>0</v>
      </c>
      <c r="D537" s="29">
        <v>0</v>
      </c>
      <c r="E537" s="29">
        <v>0</v>
      </c>
      <c r="F537" s="29">
        <v>2</v>
      </c>
      <c r="G537" s="154">
        <f t="shared" si="255"/>
        <v>2</v>
      </c>
    </row>
    <row r="538" spans="1:8" x14ac:dyDescent="0.2">
      <c r="A538" t="s">
        <v>174</v>
      </c>
      <c r="B538" s="29">
        <v>0</v>
      </c>
      <c r="C538" s="29">
        <v>0</v>
      </c>
      <c r="D538" s="29">
        <v>1</v>
      </c>
      <c r="E538" s="29">
        <v>0</v>
      </c>
      <c r="F538" s="29">
        <v>4</v>
      </c>
      <c r="G538" s="154">
        <f t="shared" si="255"/>
        <v>5</v>
      </c>
    </row>
    <row r="539" spans="1:8" x14ac:dyDescent="0.2">
      <c r="A539" s="30" t="s">
        <v>185</v>
      </c>
      <c r="B539" s="155">
        <f>SUM(B533:B538)</f>
        <v>0</v>
      </c>
      <c r="C539" s="155">
        <f t="shared" ref="C539" si="256">SUM(C533:C538)</f>
        <v>0</v>
      </c>
      <c r="D539" s="155">
        <f t="shared" ref="D539" si="257">SUM(D533:D538)</f>
        <v>3</v>
      </c>
      <c r="E539" s="155">
        <f t="shared" ref="E539" si="258">SUM(E533:E538)</f>
        <v>4</v>
      </c>
      <c r="F539" s="155">
        <f t="shared" ref="F539" si="259">SUM(F533:F538)</f>
        <v>14</v>
      </c>
      <c r="G539" s="154">
        <f t="shared" si="255"/>
        <v>21</v>
      </c>
    </row>
    <row r="540" spans="1:8" x14ac:dyDescent="0.2">
      <c r="A540" s="30" t="s">
        <v>186</v>
      </c>
      <c r="B540" s="155">
        <f>B539/G539*100</f>
        <v>0</v>
      </c>
      <c r="C540" s="155">
        <f>C539/G539*100</f>
        <v>0</v>
      </c>
      <c r="D540" s="155">
        <f>D539/G539*100</f>
        <v>14.285714285714285</v>
      </c>
      <c r="E540" s="155">
        <f>E539/G539*100</f>
        <v>19.047619047619047</v>
      </c>
      <c r="F540" s="155">
        <f>F539/G539*100</f>
        <v>66.666666666666657</v>
      </c>
      <c r="G540" s="154">
        <f t="shared" si="255"/>
        <v>99.999999999999986</v>
      </c>
    </row>
    <row r="541" spans="1:8" x14ac:dyDescent="0.2">
      <c r="A541" s="156" t="s">
        <v>528</v>
      </c>
      <c r="B541" s="236">
        <f>B540+C540</f>
        <v>0</v>
      </c>
      <c r="C541" s="236"/>
      <c r="D541" s="196">
        <f>D540</f>
        <v>14.285714285714285</v>
      </c>
      <c r="E541" s="236">
        <f>E540+F540</f>
        <v>85.714285714285708</v>
      </c>
      <c r="F541" s="236"/>
      <c r="G541" s="154"/>
    </row>
    <row r="542" spans="1:8" x14ac:dyDescent="0.2">
      <c r="A542" t="s">
        <v>176</v>
      </c>
      <c r="B542" s="29">
        <v>0</v>
      </c>
      <c r="C542" s="29">
        <v>0</v>
      </c>
      <c r="D542" s="29">
        <v>1</v>
      </c>
      <c r="E542" s="29">
        <v>3</v>
      </c>
      <c r="F542" s="29">
        <v>5</v>
      </c>
      <c r="G542" s="154">
        <f t="shared" si="255"/>
        <v>9</v>
      </c>
    </row>
    <row r="543" spans="1:8" x14ac:dyDescent="0.2">
      <c r="A543" t="s">
        <v>55</v>
      </c>
      <c r="B543" s="29">
        <v>0</v>
      </c>
      <c r="C543" s="29">
        <v>0</v>
      </c>
      <c r="D543" s="29">
        <v>0</v>
      </c>
      <c r="E543" s="29">
        <v>0</v>
      </c>
      <c r="F543" s="29">
        <v>0</v>
      </c>
      <c r="G543" s="154">
        <f t="shared" si="255"/>
        <v>0</v>
      </c>
    </row>
    <row r="544" spans="1:8" x14ac:dyDescent="0.2">
      <c r="A544" t="s">
        <v>56</v>
      </c>
      <c r="B544" s="29">
        <v>0</v>
      </c>
      <c r="C544" s="29">
        <v>0</v>
      </c>
      <c r="D544" s="29">
        <v>1</v>
      </c>
      <c r="E544" s="29">
        <v>1</v>
      </c>
      <c r="F544" s="29">
        <v>3</v>
      </c>
      <c r="G544" s="154">
        <f t="shared" si="255"/>
        <v>5</v>
      </c>
    </row>
    <row r="545" spans="1:7" x14ac:dyDescent="0.2">
      <c r="A545" t="s">
        <v>183</v>
      </c>
      <c r="B545" s="29">
        <v>0</v>
      </c>
      <c r="C545" s="29">
        <v>0</v>
      </c>
      <c r="D545" s="29">
        <v>1</v>
      </c>
      <c r="E545" s="29">
        <v>0</v>
      </c>
      <c r="F545" s="29">
        <v>6</v>
      </c>
      <c r="G545" s="154">
        <f t="shared" si="255"/>
        <v>7</v>
      </c>
    </row>
    <row r="546" spans="1:7" x14ac:dyDescent="0.2">
      <c r="A546" t="s">
        <v>16</v>
      </c>
      <c r="B546" s="29">
        <v>0</v>
      </c>
      <c r="C546" s="29">
        <v>0</v>
      </c>
      <c r="D546" s="29">
        <v>0</v>
      </c>
      <c r="E546" s="29">
        <v>0</v>
      </c>
      <c r="F546" s="29">
        <v>0</v>
      </c>
      <c r="G546" s="154">
        <f t="shared" si="255"/>
        <v>0</v>
      </c>
    </row>
    <row r="547" spans="1:7" x14ac:dyDescent="0.2">
      <c r="A547" s="33" t="s">
        <v>152</v>
      </c>
      <c r="B547" s="32">
        <f>SUM(B542:B546)</f>
        <v>0</v>
      </c>
      <c r="C547" s="32">
        <f t="shared" ref="C547" si="260">SUM(C542:C546)</f>
        <v>0</v>
      </c>
      <c r="D547" s="32">
        <f t="shared" ref="D547" si="261">SUM(D542:D546)</f>
        <v>3</v>
      </c>
      <c r="E547" s="32">
        <f t="shared" ref="E547" si="262">SUM(E542:E546)</f>
        <v>4</v>
      </c>
      <c r="F547" s="32">
        <f t="shared" ref="F547" si="263">SUM(F542:F546)</f>
        <v>14</v>
      </c>
      <c r="G547" s="117">
        <f>SUM(B547:F547)</f>
        <v>21</v>
      </c>
    </row>
    <row r="548" spans="1:7" x14ac:dyDescent="0.2">
      <c r="E548" s="237" t="s">
        <v>450</v>
      </c>
      <c r="F548" s="237"/>
      <c r="G548">
        <v>2</v>
      </c>
    </row>
  </sheetData>
  <mergeCells count="120">
    <mergeCell ref="A9:G9"/>
    <mergeCell ref="A27:G27"/>
    <mergeCell ref="A45:G45"/>
    <mergeCell ref="A63:G63"/>
    <mergeCell ref="A81:G81"/>
    <mergeCell ref="A405:G405"/>
    <mergeCell ref="B361:C361"/>
    <mergeCell ref="B379:C379"/>
    <mergeCell ref="B397:C397"/>
    <mergeCell ref="A207:G207"/>
    <mergeCell ref="A225:G225"/>
    <mergeCell ref="A243:G243"/>
    <mergeCell ref="A261:G261"/>
    <mergeCell ref="A279:G279"/>
    <mergeCell ref="A297:G297"/>
    <mergeCell ref="B235:C235"/>
    <mergeCell ref="B253:C253"/>
    <mergeCell ref="B271:C271"/>
    <mergeCell ref="B289:C289"/>
    <mergeCell ref="E26:F26"/>
    <mergeCell ref="E44:F44"/>
    <mergeCell ref="E62:F62"/>
    <mergeCell ref="E80:F80"/>
    <mergeCell ref="E98:F98"/>
    <mergeCell ref="E116:F116"/>
    <mergeCell ref="E134:F134"/>
    <mergeCell ref="E152:F152"/>
    <mergeCell ref="E170:F170"/>
    <mergeCell ref="A99:G99"/>
    <mergeCell ref="A117:G117"/>
    <mergeCell ref="A135:G135"/>
    <mergeCell ref="A153:G153"/>
    <mergeCell ref="B145:C145"/>
    <mergeCell ref="E145:F145"/>
    <mergeCell ref="B163:C163"/>
    <mergeCell ref="E350:F350"/>
    <mergeCell ref="E368:F368"/>
    <mergeCell ref="E386:F386"/>
    <mergeCell ref="E404:F404"/>
    <mergeCell ref="E361:F361"/>
    <mergeCell ref="E379:F379"/>
    <mergeCell ref="E397:F397"/>
    <mergeCell ref="E206:F206"/>
    <mergeCell ref="E224:F224"/>
    <mergeCell ref="E242:F242"/>
    <mergeCell ref="E260:F260"/>
    <mergeCell ref="E278:F278"/>
    <mergeCell ref="E296:F296"/>
    <mergeCell ref="E235:F235"/>
    <mergeCell ref="E253:F253"/>
    <mergeCell ref="E271:F271"/>
    <mergeCell ref="E289:F289"/>
    <mergeCell ref="A315:G315"/>
    <mergeCell ref="A333:G333"/>
    <mergeCell ref="A351:G351"/>
    <mergeCell ref="A369:G369"/>
    <mergeCell ref="A387:G387"/>
    <mergeCell ref="B307:C307"/>
    <mergeCell ref="E307:F307"/>
    <mergeCell ref="B91:C91"/>
    <mergeCell ref="E91:F91"/>
    <mergeCell ref="B109:C109"/>
    <mergeCell ref="E109:F109"/>
    <mergeCell ref="B127:C127"/>
    <mergeCell ref="E127:F127"/>
    <mergeCell ref="E530:F530"/>
    <mergeCell ref="E548:F548"/>
    <mergeCell ref="B19:C19"/>
    <mergeCell ref="E19:F19"/>
    <mergeCell ref="B37:C37"/>
    <mergeCell ref="E37:F37"/>
    <mergeCell ref="B55:C55"/>
    <mergeCell ref="E55:F55"/>
    <mergeCell ref="B73:C73"/>
    <mergeCell ref="E73:F73"/>
    <mergeCell ref="E422:F422"/>
    <mergeCell ref="E440:F440"/>
    <mergeCell ref="E458:F458"/>
    <mergeCell ref="E476:F476"/>
    <mergeCell ref="E494:F494"/>
    <mergeCell ref="E512:F512"/>
    <mergeCell ref="E469:F469"/>
    <mergeCell ref="E487:F487"/>
    <mergeCell ref="B325:C325"/>
    <mergeCell ref="E325:F325"/>
    <mergeCell ref="B343:C343"/>
    <mergeCell ref="E343:F343"/>
    <mergeCell ref="E163:F163"/>
    <mergeCell ref="B181:C181"/>
    <mergeCell ref="E181:F181"/>
    <mergeCell ref="B199:C199"/>
    <mergeCell ref="E199:F199"/>
    <mergeCell ref="B217:C217"/>
    <mergeCell ref="E217:F217"/>
    <mergeCell ref="E314:F314"/>
    <mergeCell ref="E332:F332"/>
    <mergeCell ref="A171:G171"/>
    <mergeCell ref="A189:G189"/>
    <mergeCell ref="E188:F188"/>
    <mergeCell ref="B523:C523"/>
    <mergeCell ref="E523:F523"/>
    <mergeCell ref="B541:C541"/>
    <mergeCell ref="E541:F541"/>
    <mergeCell ref="B415:C415"/>
    <mergeCell ref="E415:F415"/>
    <mergeCell ref="B433:C433"/>
    <mergeCell ref="E433:F433"/>
    <mergeCell ref="B451:C451"/>
    <mergeCell ref="E451:F451"/>
    <mergeCell ref="E505:F505"/>
    <mergeCell ref="A531:G531"/>
    <mergeCell ref="A423:G423"/>
    <mergeCell ref="A441:G441"/>
    <mergeCell ref="A459:G459"/>
    <mergeCell ref="A477:G477"/>
    <mergeCell ref="A495:G495"/>
    <mergeCell ref="A513:G513"/>
    <mergeCell ref="B469:C469"/>
    <mergeCell ref="B487:C487"/>
    <mergeCell ref="B505:C50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11</vt:i4>
      </vt:variant>
    </vt:vector>
  </HeadingPairs>
  <TitlesOfParts>
    <vt:vector size="11" baseType="lpstr">
      <vt:lpstr>Controlo do Levantamento Dados</vt:lpstr>
      <vt:lpstr>Parte I - Profs</vt:lpstr>
      <vt:lpstr>Parte I - Alunos</vt:lpstr>
      <vt:lpstr>Análise Parte II - profs</vt:lpstr>
      <vt:lpstr>Conteúdos caderno</vt:lpstr>
      <vt:lpstr>Análise Parte II - alunos</vt:lpstr>
      <vt:lpstr>resultados Parte II - alunos</vt:lpstr>
      <vt:lpstr>Análise Parte III - profs</vt:lpstr>
      <vt:lpstr>Análise Parte III - alunos</vt:lpstr>
      <vt:lpstr>Análise Parte IV - Profs</vt:lpstr>
      <vt:lpstr>Análise Parte IV - Alunos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Microsoft Office</dc:creator>
  <cp:lastModifiedBy>Utilizador do Microsoft Office</cp:lastModifiedBy>
  <dcterms:created xsi:type="dcterms:W3CDTF">2017-06-28T16:36:06Z</dcterms:created>
  <dcterms:modified xsi:type="dcterms:W3CDTF">2017-10-06T11:32:41Z</dcterms:modified>
</cp:coreProperties>
</file>